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665" activeTab="0"/>
  </bookViews>
  <sheets>
    <sheet name="3Q_2022" sheetId="1" r:id="rId1"/>
    <sheet name="2Q_2022" sheetId="2" r:id="rId2"/>
    <sheet name="1Q_2022" sheetId="3" r:id="rId3"/>
    <sheet name="4Q_2021" sheetId="4" r:id="rId4"/>
    <sheet name="3Q_2021" sheetId="5" r:id="rId5"/>
    <sheet name="2Q_2021" sheetId="6" r:id="rId6"/>
    <sheet name="1Q_2021" sheetId="7" r:id="rId7"/>
    <sheet name="4Q_2020" sheetId="8" r:id="rId8"/>
    <sheet name="3Q_2020" sheetId="9" r:id="rId9"/>
    <sheet name="2Q_2020" sheetId="10" r:id="rId10"/>
    <sheet name="1Q_2020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Ing. Jan Raska</author>
    <author>Brzek David</author>
  </authors>
  <commentList>
    <comment ref="J12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 rámci meziroční porovnatelnosti bude ČZ za 2Q 2019 zřejmě vyjádřen za pokračující operace, tzn. bez Megapacku prodaného v prosinci 2019. Pak by ČZ vycházel ve výši 78 mil. Kč.</t>
        </r>
      </text>
    </comment>
    <comment ref="J9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původně oznámených 3,2 mld. Kč bylo následně v listopadu 2019 ČEZem upraveno na výsledných 3,8 mld. Kč.</t>
        </r>
      </text>
    </comment>
    <comment ref="B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budou zveřejněny výsledky za 1H 2020</t>
        </r>
      </text>
    </comment>
    <comment ref="J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EBITDA, jedná se o výsledek za 1H 2019. Z důvodu změny vykazování budou zřejmě zveřejněny jen výsledky za první pololetí 2020.</t>
        </r>
      </text>
    </comment>
    <comment ref="L13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jedná se o výsledek za 1H 2019. Z důvodu změny vykazování budou zřejmě zveřejněny jen výsledky za první pololetí 2020.</t>
        </r>
      </text>
    </comment>
    <comment ref="J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L10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výsledek za 1H 2019</t>
        </r>
      </text>
    </comment>
    <comment ref="B15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30.9.2020 budou zveřejněny 2.12.2020.</t>
        </r>
      </text>
    </comment>
    <comment ref="F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</commentList>
</comments>
</file>

<file path=xl/comments11.xml><?xml version="1.0" encoding="utf-8"?>
<comments xmlns="http://schemas.openxmlformats.org/spreadsheetml/2006/main">
  <authors>
    <author>Ing. Jan Raska</author>
    <author>david</author>
    <author>Brzek David</author>
  </authors>
  <commentList>
    <comment ref="B11" authorId="0">
      <text>
        <r>
          <rPr>
            <b/>
            <sz val="9"/>
            <rFont val="Tahoma"/>
            <family val="2"/>
          </rPr>
          <t>Ing. Jan Raska:</t>
        </r>
        <r>
          <rPr>
            <sz val="9"/>
            <rFont val="Tahoma"/>
            <family val="2"/>
          </rPr>
          <t xml:space="preserve">
Zveřejnění mezitímní zprávy za první pololetí fiskálního roku 2020 (období od říjen 2019 až březen 2020</t>
        </r>
      </text>
    </comment>
    <comment ref="L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200,4 mil. USD při zohlednění divestice Jumpshot
</t>
        </r>
      </text>
    </comment>
    <comment ref="M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y/y 6,4 % při zohlednění divestice Jumpshot</t>
        </r>
      </text>
    </comment>
    <comment ref="F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adj. tržby</t>
        </r>
      </text>
    </comment>
    <comment ref="J4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</t>
        </r>
      </text>
    </comment>
    <comment ref="B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PFN mění strukturu vykazování. Od letoška zveřejňuje pouze dva reporty, tzn. celoroční a pololetní. 30.4.2020 budou zveřejněny výsledky za celý rok 2019. Výsledky za 1Q20 tedy nebudou zveřejněny.</t>
        </r>
      </text>
    </comment>
    <comment ref="J11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Výsledek za první pololetí fiskálního roku 2019, tzn. období od října 2018 do března 2019</t>
        </r>
      </text>
    </comment>
    <comment ref="J7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4Q 2018</t>
        </r>
      </text>
    </comment>
    <comment ref="J14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</t>
        </r>
      </text>
    </comment>
  </commentList>
</comments>
</file>

<file path=xl/comments6.xml><?xml version="1.0" encoding="utf-8"?>
<comments xmlns="http://schemas.openxmlformats.org/spreadsheetml/2006/main">
  <authors>
    <author>Tomáš Hrabánek</author>
    <author>Jan Raška</author>
    <author>Brzek David</author>
  </authors>
  <commentList>
    <comment ref="L3" authorId="0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provozní výnosy
(včetně zisku z bargain purchase Wustenrot)</t>
        </r>
      </text>
    </comment>
    <comment ref="J10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1H2020</t>
        </r>
      </text>
    </comment>
    <comment ref="L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 za 1H2020</t>
        </r>
      </text>
    </comment>
    <comment ref="B7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pololetní zpráva</t>
        </r>
      </text>
    </comment>
    <comment ref="B13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zveřejněn pouze Trading Update (pouze slovní zhodnocení uplynulého finančního roku a informace o čistém dluhu). Výsledky za finanční rok končící 30.9.2021 budou zveřejněny 8.12.2021.</t>
        </r>
      </text>
    </comment>
    <comment ref="L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hrubé předepsané pojistné</t>
        </r>
      </text>
    </comment>
    <comment ref="B9" authorId="1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</t>
        </r>
      </text>
    </comment>
    <comment ref="L12" authorId="2">
      <text>
        <r>
          <rPr>
            <b/>
            <sz val="9"/>
            <rFont val="Tahoma"/>
            <family val="2"/>
          </rPr>
          <t>Jan Raška:
tržby za 1H2020</t>
        </r>
        <r>
          <rPr>
            <sz val="9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9"/>
            <rFont val="Tahoma"/>
            <family val="2"/>
          </rPr>
          <t>Jan Raška:
čistý zisk za 1H2020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Jan Raška</author>
    <author>Brzek David</author>
    <author>Tomáš Hrabánek</author>
  </authors>
  <commentList>
    <comment ref="J3" authorId="0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F3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očištěná Ebitda / tržby</t>
        </r>
      </text>
    </comment>
    <comment ref="J7" authorId="2">
      <text>
        <r>
          <rPr>
            <b/>
            <sz val="9"/>
            <rFont val="Tahoma"/>
            <family val="2"/>
          </rPr>
          <t>Tomáš Hrabánek:</t>
        </r>
        <r>
          <rPr>
            <sz val="9"/>
            <rFont val="Tahoma"/>
            <family val="2"/>
          </rPr>
          <t xml:space="preserve">
Profit attributable to the Group’s equity holders</t>
        </r>
      </text>
    </comment>
    <comment ref="J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
</t>
        </r>
      </text>
    </comment>
    <comment ref="L1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N/A</t>
        </r>
      </text>
    </comment>
    <comment ref="B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1.pololetí finančního roku, tedy za období říjen 2020 až březen 2021</t>
        </r>
      </text>
    </comment>
  </commentList>
</comments>
</file>

<file path=xl/comments8.xml><?xml version="1.0" encoding="utf-8"?>
<comments xmlns="http://schemas.openxmlformats.org/spreadsheetml/2006/main">
  <authors>
    <author>Jan Raška</author>
    <author>david</author>
    <author>Brzek David</author>
  </authors>
  <commentList>
    <comment ref="B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B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Předběžné výsledky za rok 2020, tedy pouze vybrané finanční ukazatele.</t>
        </r>
      </text>
    </comment>
    <comment ref="J5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
</t>
        </r>
      </text>
    </comment>
    <comment ref="J2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32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</t>
        </r>
      </text>
    </comment>
    <comment ref="J2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Čistý zisk z pokračujících operací</t>
        </r>
      </text>
    </comment>
    <comment ref="L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J27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L8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očištěné tržby</t>
        </r>
      </text>
    </comment>
    <comment ref="B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B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výsledky za první pololetí finančního roku 2021 (tedy za období říjen 2020 až březen 2021)</t>
        </r>
      </text>
    </comment>
    <comment ref="J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14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J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 za první pololetí finančního roku 2020 (tedy za období říjen 2019 až březen 2020)</t>
        </r>
      </text>
    </comment>
    <comment ref="L3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první pololetí finančního roku 2020 (tedy za období říjen 2019 až březen 2020)</t>
        </r>
      </text>
    </comment>
    <comment ref="F5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Ebitda / tržby</t>
        </r>
      </text>
    </comment>
    <comment ref="F9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
</t>
        </r>
      </text>
    </comment>
    <comment ref="F28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zisk před zdaněním / hrubé předepsané pojistné</t>
        </r>
      </text>
    </comment>
    <comment ref="F30" authorId="2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očištěný zisk o mimořádné nehotovostní vlivy
</t>
        </r>
      </text>
    </comment>
  </commentList>
</comments>
</file>

<file path=xl/comments9.xml><?xml version="1.0" encoding="utf-8"?>
<comments xmlns="http://schemas.openxmlformats.org/spreadsheetml/2006/main">
  <authors>
    <author>Jan Raška</author>
    <author>Brzek David</author>
    <author>david</author>
  </authors>
  <commentList>
    <comment ref="B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21.10.2020 již reportována předběžná čísla. Výsledky za celý rok 2020 budou oznámeny 3.3.2021.</t>
        </r>
      </text>
    </comment>
    <comment ref="F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místo čistého zisku uvedena očištěná EBITDA</t>
        </r>
      </text>
    </comment>
    <comment ref="J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očištěná EBITDA</t>
        </r>
      </text>
    </comment>
    <comment ref="J9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jedná se o výsledek z pokračujících operací</t>
        </r>
      </text>
    </comment>
    <comment ref="F10" authorId="1">
      <text>
        <r>
          <rPr>
            <b/>
            <sz val="9"/>
            <rFont val="Tahoma"/>
            <family val="2"/>
          </rPr>
          <t>Fio:</t>
        </r>
        <r>
          <rPr>
            <sz val="9"/>
            <rFont val="Tahoma"/>
            <family val="2"/>
          </rPr>
          <t xml:space="preserve">
čistý zisk před zdaněním / hrubé předepsané pojistné</t>
        </r>
      </text>
    </comment>
    <comment ref="J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 za celý finanční rok 2019 (říjen 2018 - září 2019)</t>
        </r>
      </text>
    </comment>
    <comment ref="L11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Tržby za celý finanční rok 2019 (říjen 2018 - září 2019)</t>
        </r>
      </text>
    </comment>
    <comment ref="B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PFN zveřejňuje výsledky na pololetní bázi. PFN tak zveřejní až celoroční čísla za rok 2020, a to cca v dubnu 2021 (datum zatím není stanoven)</t>
        </r>
      </text>
    </comment>
    <comment ref="J13" authorId="0">
      <text>
        <r>
          <rPr>
            <b/>
            <sz val="9"/>
            <rFont val="Tahoma"/>
            <family val="2"/>
          </rPr>
          <t>Jan Raška:</t>
        </r>
        <r>
          <rPr>
            <sz val="9"/>
            <rFont val="Tahoma"/>
            <family val="2"/>
          </rPr>
          <t xml:space="preserve">
EBITDA; jednalo se o poslední zveřejněné kvartální výsledky. Pak již PFN začal zveřejňovat pololetně.</t>
        </r>
      </text>
    </comment>
    <comment ref="C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  <comment ref="F11" authorId="2">
      <text>
        <r>
          <rPr>
            <b/>
            <sz val="9"/>
            <rFont val="Tahoma"/>
            <family val="2"/>
          </rPr>
          <t>Fio:
očištěná EBITDA / tržby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<sst xmlns="http://schemas.openxmlformats.org/spreadsheetml/2006/main" count="957" uniqueCount="466">
  <si>
    <t>Meziroční porovnání</t>
  </si>
  <si>
    <t>Odhad Fio (čistý zisk/tržby)</t>
  </si>
  <si>
    <t>Rozdíl oproti konsenzu</t>
  </si>
  <si>
    <t xml:space="preserve"> % změna y/y</t>
  </si>
  <si>
    <t>VIG</t>
  </si>
  <si>
    <t>Zdroj: Fio banka, Reuters, Bloomberg, jednotlivé společnosti</t>
  </si>
  <si>
    <t>Tržní konsenzus - medián Reuters/medián odhadů dle průzkumu dané společnosti *</t>
  </si>
  <si>
    <t>Tržní konsenzus  (čistý zisk/tržby)</t>
  </si>
  <si>
    <t>CME</t>
  </si>
  <si>
    <t>O2</t>
  </si>
  <si>
    <t xml:space="preserve">Skutečnost (čistý zisk/tržby)    </t>
  </si>
  <si>
    <t>Data ke stažení</t>
  </si>
  <si>
    <t xml:space="preserve">ČEZ </t>
  </si>
  <si>
    <t>Statistika výsledků za 1Q 2020</t>
  </si>
  <si>
    <t>Oznámení výsledků
 za 1Q 2020</t>
  </si>
  <si>
    <t>Ćistý zisk 1Q 2019</t>
  </si>
  <si>
    <t>Tržby 1Q 2019</t>
  </si>
  <si>
    <t>n.a.</t>
  </si>
  <si>
    <t>211,18 mil. USD</t>
  </si>
  <si>
    <t>121,2 mil. USD / 214,6 mil. USD</t>
  </si>
  <si>
    <t>117,5 mil. USD</t>
  </si>
  <si>
    <t>8,97 mil. USD / 143,8 mil. USD</t>
  </si>
  <si>
    <t>11,75 mil. USD</t>
  </si>
  <si>
    <t>146,56 mil. USD</t>
  </si>
  <si>
    <t>51,8 mld. Kč</t>
  </si>
  <si>
    <t>1291 mil. Kč</t>
  </si>
  <si>
    <t>156,9 mil. EUR</t>
  </si>
  <si>
    <t>Moneta Money Bank</t>
  </si>
  <si>
    <t>Komerční banka</t>
  </si>
  <si>
    <t>Avast</t>
  </si>
  <si>
    <t>Erste Group</t>
  </si>
  <si>
    <t>Kofola</t>
  </si>
  <si>
    <t>PFNonwovens</t>
  </si>
  <si>
    <t>Stock Spirits</t>
  </si>
  <si>
    <t>Philip Morris</t>
  </si>
  <si>
    <t>983 mil. Kč</t>
  </si>
  <si>
    <t>2550 mil. Kč</t>
  </si>
  <si>
    <t xml:space="preserve">3176 mil. Kč </t>
  </si>
  <si>
    <t>7956 mil. Kč</t>
  </si>
  <si>
    <t>377 mil. EUR</t>
  </si>
  <si>
    <t>1772 mil. EUR</t>
  </si>
  <si>
    <t>2908 mil EUR</t>
  </si>
  <si>
    <t>624 mil. Kč / 2675 mil. Kč</t>
  </si>
  <si>
    <t>220 mil. EUR / 1718 mil. EUR</t>
  </si>
  <si>
    <t>236 mil. EUR / 1717 mil. EUR</t>
  </si>
  <si>
    <t>235 mil. EUR / 1663 mil. EUR</t>
  </si>
  <si>
    <t>0 % / -3 %</t>
  </si>
  <si>
    <t>345 mil. Kč / 1665 mil. Kč</t>
  </si>
  <si>
    <t>347 mil. Kč</t>
  </si>
  <si>
    <t>1682 mil. Kč</t>
  </si>
  <si>
    <t>277 mil. Kč / 1724 mil. Kč</t>
  </si>
  <si>
    <t>-20% / 4%</t>
  </si>
  <si>
    <t>731 mil. kč / 2924 mil. Kč</t>
  </si>
  <si>
    <t>2502 mil. Kč / 7812 mil. Kč</t>
  </si>
  <si>
    <t>2658 mil. Kč / 7841 mil. Kč</t>
  </si>
  <si>
    <t>2291 mil. Kč / 7891 mil. Kč</t>
  </si>
  <si>
    <t>16 % / -1 %</t>
  </si>
  <si>
    <t>10,3 mld. Kč /57 mld. Kč</t>
  </si>
  <si>
    <t>10,5 mld. Kč / 57 mld. Kč</t>
  </si>
  <si>
    <t>13,9 mld. Kč / 57 mld. Kč</t>
  </si>
  <si>
    <t>32% / 0%</t>
  </si>
  <si>
    <t>10,4 mld. Kč</t>
  </si>
  <si>
    <t>1H: 14,7 mil. EUR / 189,6 mil. EUR</t>
  </si>
  <si>
    <t>1H: 5,9 mil. EUR</t>
  </si>
  <si>
    <t>-4 mil. Kč / 1289 mil. Kč</t>
  </si>
  <si>
    <t>-57mil. Kč</t>
  </si>
  <si>
    <t>-56 mil. Kč / 1276 mil. Kč</t>
  </si>
  <si>
    <t>-68 mil. Kč / 1254 mil. Kč</t>
  </si>
  <si>
    <t>-- / 9,44 mld. Kč</t>
  </si>
  <si>
    <t>1,27 mld. Kč / 9,59 mld. Kč</t>
  </si>
  <si>
    <t>1,24 mld. Kč</t>
  </si>
  <si>
    <t>9,26 mld. Kč</t>
  </si>
  <si>
    <t>127,5 mil. EUR</t>
  </si>
  <si>
    <t>121,9 mil. EUR / 3118 mil. EUR</t>
  </si>
  <si>
    <t>Statistika výsledků za 2Q 2020</t>
  </si>
  <si>
    <t>Oznámení výsledků
 za 2Q 2020</t>
  </si>
  <si>
    <t>Ćistý zisk 2Q 2019</t>
  </si>
  <si>
    <t>Tržby 2Q 2019</t>
  </si>
  <si>
    <t>1741 mil. Kč</t>
  </si>
  <si>
    <t>93 mil. Kč</t>
  </si>
  <si>
    <t>48,2 mld. Kč</t>
  </si>
  <si>
    <t>3,8 mld. Kč</t>
  </si>
  <si>
    <t>3159 mil. Kč</t>
  </si>
  <si>
    <t>606 mil. Kč</t>
  </si>
  <si>
    <t>426,8 mil. USD</t>
  </si>
  <si>
    <t>148,2 mil. USD</t>
  </si>
  <si>
    <t>355 mil. EUR</t>
  </si>
  <si>
    <t>1821 mil. EUR</t>
  </si>
  <si>
    <t>1029 mil. Kč</t>
  </si>
  <si>
    <t>2639 mil. Kč</t>
  </si>
  <si>
    <t xml:space="preserve">4,036 mld. Kč </t>
  </si>
  <si>
    <t>129,6 mil. EUR</t>
  </si>
  <si>
    <t>2,54 mld. EUR</t>
  </si>
  <si>
    <t>31,1 mil. USD / 135,55 mil. USD</t>
  </si>
  <si>
    <t>44,08 mil. USD</t>
  </si>
  <si>
    <t>183,6 mil. USD</t>
  </si>
  <si>
    <t>1,368 mld. Kč</t>
  </si>
  <si>
    <t>9,754 mld. Kč</t>
  </si>
  <si>
    <t>2,02 mld. Kč</t>
  </si>
  <si>
    <t>8,19 mld. Kč</t>
  </si>
  <si>
    <t>95 mil. EUR / 1782 mil. EUR</t>
  </si>
  <si>
    <t>130 mil. EUR / 1766 mil. EUR</t>
  </si>
  <si>
    <t>59 mil. EUR / 1809 mil. EUR</t>
  </si>
  <si>
    <t>-38% / 2%</t>
  </si>
  <si>
    <t>772 mil. Kč / 3370 mil. Kč</t>
  </si>
  <si>
    <t>840 mil. Kč / 3565 mil. Kč</t>
  </si>
  <si>
    <t>469 mil. Kč / 3703 mil. Kč</t>
  </si>
  <si>
    <t>-39%/10%</t>
  </si>
  <si>
    <t>2041 mil. Kč / 7454 mil. Kč</t>
  </si>
  <si>
    <t>2105 mil. Kč / 7560 mil. Kč</t>
  </si>
  <si>
    <t>1779 mil. Kč / 7241 mil. Kč</t>
  </si>
  <si>
    <t>8,216 mld. Kč</t>
  </si>
  <si>
    <t>-13%/3%</t>
  </si>
  <si>
    <t>2,7 mld. Kč / 49,1 mld. Kč</t>
  </si>
  <si>
    <t>2,1 mld. Kč / 50,4 mld. Kč</t>
  </si>
  <si>
    <t>2,5 mld. kč / 49,2 mld. Kč</t>
  </si>
  <si>
    <t>-7% / 0%</t>
  </si>
  <si>
    <t>1,3 mld. Kč / 9,7 mld. Kč</t>
  </si>
  <si>
    <t>1,4 mld. Kč / 9,74 mld. Kč</t>
  </si>
  <si>
    <t>+7% / +0</t>
  </si>
  <si>
    <t>1H: 165,8 mil. USD / 429,6 mil. USD</t>
  </si>
  <si>
    <t>169,8 mil. USD / 433,10 mil. USD</t>
  </si>
  <si>
    <t>79,2 mil. EUR / 2,459 mld. EUR</t>
  </si>
  <si>
    <t>2% / 1%</t>
  </si>
  <si>
    <t>Statistika výsledků za 3Q 2020</t>
  </si>
  <si>
    <t>Oznámení výsledků
 za 3Q 2020</t>
  </si>
  <si>
    <t>Ćistý zisk 3Q 2019</t>
  </si>
  <si>
    <t>Tržby 3Q 2019</t>
  </si>
  <si>
    <t>4 mil. Kč / 1459 mil. Kč</t>
  </si>
  <si>
    <t>3 mil. Kč / 1507 mil. Kč</t>
  </si>
  <si>
    <t>5 mil. Kč / 1464 mil. Kč</t>
  </si>
  <si>
    <t>78,6 mil. EUR / 2,52 mil. EUR</t>
  </si>
  <si>
    <t>1% / -2%</t>
  </si>
  <si>
    <t>25% / 0%</t>
  </si>
  <si>
    <t>659,6 mil. Kč / 3347 mil. Kč</t>
  </si>
  <si>
    <t>1,7 mld. Kč / 8,6 mld. Kč</t>
  </si>
  <si>
    <t>Česká Zbrojovka Group</t>
  </si>
  <si>
    <t>48,0 mld. Kč</t>
  </si>
  <si>
    <t>0,5 mld. Kč</t>
  </si>
  <si>
    <t>1861 mil. Kč</t>
  </si>
  <si>
    <t>224 mil. Kč</t>
  </si>
  <si>
    <t>1658 mil. Kč</t>
  </si>
  <si>
    <t>335 mil. Kč</t>
  </si>
  <si>
    <t>3 848 mil. Kč</t>
  </si>
  <si>
    <t>8 265 mil. Kč</t>
  </si>
  <si>
    <t>1 058 mil. Kč</t>
  </si>
  <si>
    <t>2 645 mil. Kč</t>
  </si>
  <si>
    <t>491 mil. EUR</t>
  </si>
  <si>
    <t>1 801 mil. EUR</t>
  </si>
  <si>
    <t>312,4 mil. EUR</t>
  </si>
  <si>
    <t>209,2 mil. USD</t>
  </si>
  <si>
    <t>121,9 mil. USD</t>
  </si>
  <si>
    <t>126 mil. USD/225,1 mil. USD</t>
  </si>
  <si>
    <t>9 651 mil. Kč</t>
  </si>
  <si>
    <t>1 419 mil. Kč</t>
  </si>
  <si>
    <t>641 mil. Kč / 2,737 mld. Kč</t>
  </si>
  <si>
    <t>1,926 mld. Kč / 7,25 mld. Kč</t>
  </si>
  <si>
    <t>2,04 mld. Kč / 7,32 ml.d Kč</t>
  </si>
  <si>
    <t>590 mil Kč / 2,69 mld. Kč</t>
  </si>
  <si>
    <t>716 mil. Kč / 2,76 mld. Kč</t>
  </si>
  <si>
    <t>21% / 3%</t>
  </si>
  <si>
    <t>316 mil. EUR / 1,777 mld. EUR</t>
  </si>
  <si>
    <t>294 mil. EUR / 1,771 mld. EUR</t>
  </si>
  <si>
    <t>343 mil. EUR / 1,814 mld. EUR</t>
  </si>
  <si>
    <t>9% / 2%</t>
  </si>
  <si>
    <t>1,49 mld. Kč / 9,78 mld. Kč</t>
  </si>
  <si>
    <t>1,646 mld. Kč / 7,263 mld. Kč</t>
  </si>
  <si>
    <t>-15% / 0%</t>
  </si>
  <si>
    <t>1,659 mld. Kč / 9,949 mld. Kč</t>
  </si>
  <si>
    <t>11 % / 2%</t>
  </si>
  <si>
    <t>2,4 mld. Kč / 51 mld. Kč</t>
  </si>
  <si>
    <t>1,7 mld. Kč / 51 mld. Kč</t>
  </si>
  <si>
    <t>2,3 mld. Kč / 49,3 mld. Kč</t>
  </si>
  <si>
    <t>-4% / -3%</t>
  </si>
  <si>
    <t>24.11.2020</t>
  </si>
  <si>
    <t>262 mil. Kč / 2058 mil. Kč</t>
  </si>
  <si>
    <t>235 mil. Kč / 2044 mil. Kč</t>
  </si>
  <si>
    <t>312 mil. Kč / 2081 mil. Kč</t>
  </si>
  <si>
    <t>19% / 1%</t>
  </si>
  <si>
    <t>65,1 mil. EUR / 2409 mil. EUR</t>
  </si>
  <si>
    <t>2404 mil. EUR</t>
  </si>
  <si>
    <t>119,1 mil. EUR</t>
  </si>
  <si>
    <t>5% / 3%</t>
  </si>
  <si>
    <t>FY20 67,4 mil. EUR / 332 mil. EUR</t>
  </si>
  <si>
    <t xml:space="preserve">FY20 71 mil. EUR / 341 mil. EUR </t>
  </si>
  <si>
    <t>67 mil. EUR</t>
  </si>
  <si>
    <t>9M 477,5 mil. Kč / 4,96 mld. Kč</t>
  </si>
  <si>
    <t>9M 575,5 mil. Kč</t>
  </si>
  <si>
    <t>4,5 mld. Kč</t>
  </si>
  <si>
    <t>Statistika výsledků za 4Q 2020</t>
  </si>
  <si>
    <t>Oznámení výsledků
 za 4Q 2020</t>
  </si>
  <si>
    <t>Ćistý zisk 4Q 2019</t>
  </si>
  <si>
    <t>Tržby 4Q 2019</t>
  </si>
  <si>
    <t>Ćistý zisk 2019</t>
  </si>
  <si>
    <t>Tržby 2019</t>
  </si>
  <si>
    <t>Oznámení výsledků
 za 2020</t>
  </si>
  <si>
    <t>949 mil. Kč</t>
  </si>
  <si>
    <t>3 840 mil. Kč</t>
  </si>
  <si>
    <t>8 136 mil. Kč</t>
  </si>
  <si>
    <t>2 685 mil. Kč</t>
  </si>
  <si>
    <t>32 573 mil. Kč</t>
  </si>
  <si>
    <t>14 901 mil. Kč</t>
  </si>
  <si>
    <t>1 862 mil. EUR</t>
  </si>
  <si>
    <t>247,2 mil. EUR</t>
  </si>
  <si>
    <t>7 256 mil. EUR</t>
  </si>
  <si>
    <t>1 470 mil. EUR</t>
  </si>
  <si>
    <t>4 021 mil. Kč</t>
  </si>
  <si>
    <t>17 092 mil. Kč</t>
  </si>
  <si>
    <t>5 460 mil. Kč</t>
  </si>
  <si>
    <t>10,2 mld. Kč</t>
  </si>
  <si>
    <t>1,44 mld. Kč</t>
  </si>
  <si>
    <t>58,1 mld. Kč</t>
  </si>
  <si>
    <t>4,1 mld. Kč</t>
  </si>
  <si>
    <t>18,9 mld. Kč</t>
  </si>
  <si>
    <t>206,2 mld. Kč</t>
  </si>
  <si>
    <t>6 410 mil. Kč</t>
  </si>
  <si>
    <t>6 541 mil. Kč</t>
  </si>
  <si>
    <t>1 516 mil. Kč</t>
  </si>
  <si>
    <t>1 218 mil. Kč</t>
  </si>
  <si>
    <t>1 724 mil. Kč</t>
  </si>
  <si>
    <t>277 mil. Kč</t>
  </si>
  <si>
    <t>5 959 mil. Kč</t>
  </si>
  <si>
    <t>734 mil. Kč</t>
  </si>
  <si>
    <t>1099 mil. Kč</t>
  </si>
  <si>
    <t>158 mil. Kč</t>
  </si>
  <si>
    <t>483 mil. USD</t>
  </si>
  <si>
    <t>249 mil. USD</t>
  </si>
  <si>
    <t>124 mil. USD</t>
  </si>
  <si>
    <t>190 mil. EUR</t>
  </si>
  <si>
    <t>46 mil. EUR</t>
  </si>
  <si>
    <t>Statistika výsledků za 2020</t>
  </si>
  <si>
    <t>1,5 mld. Kč / 10,25 mld. Kč</t>
  </si>
  <si>
    <t>1,512 mld. Kč / 10,54 mld. Kč</t>
  </si>
  <si>
    <t>1% / 3%</t>
  </si>
  <si>
    <t>38 838 mil. Kč</t>
  </si>
  <si>
    <t>5 846 mil. Kč / 39 858 mil. Kč</t>
  </si>
  <si>
    <t>670 mil. Kč / 2 720 mil. Kč</t>
  </si>
  <si>
    <t>685 mil. Kč / 2 744 mil. Kč</t>
  </si>
  <si>
    <t>2 601 mil. Kč / 12 098 mil. Kč</t>
  </si>
  <si>
    <t>4 019 mil Kč</t>
  </si>
  <si>
    <t>10 519 mil. Kč</t>
  </si>
  <si>
    <t>1 642 mil. Kč / 7 405 mil. Kč</t>
  </si>
  <si>
    <t>2 074 mil. Kč / 7 318 mil. Kč</t>
  </si>
  <si>
    <t>26%/-1%</t>
  </si>
  <si>
    <t>8 156 mil. Kč / 29 664 mil. Kč</t>
  </si>
  <si>
    <t>131 mil. Kč / 1 308 mil. Kč</t>
  </si>
  <si>
    <t>121 mil. Kč / 1 266 mil. Kč</t>
  </si>
  <si>
    <t>120 mil. Kč / 1 340 mil. Kč</t>
  </si>
  <si>
    <t>259 mil. Kč</t>
  </si>
  <si>
    <t>-8% / 2%</t>
  </si>
  <si>
    <t>1,12 mld. Kč</t>
  </si>
  <si>
    <t>1,03 mld. Kč / 6,17 mld. Kč</t>
  </si>
  <si>
    <t>143 mil. EUR / 1818 mil. EUR</t>
  </si>
  <si>
    <t>146 mil. EUR / 1869 mil EUR</t>
  </si>
  <si>
    <t>2% / 3%</t>
  </si>
  <si>
    <t>783,1 mil. EUR / 7155 mil. EUR</t>
  </si>
  <si>
    <t>celoroční data</t>
  </si>
  <si>
    <t>873 mil. USD</t>
  </si>
  <si>
    <t>495,5 mil. USD / 892,9 mil. USD</t>
  </si>
  <si>
    <t>78,2 mil. EUR / 2483 mil. EUR</t>
  </si>
  <si>
    <t>79,6 mil. EUR / 2442 mil. EUR</t>
  </si>
  <si>
    <t>145,4 mil. EUR</t>
  </si>
  <si>
    <t>2548,2 mil. EUR</t>
  </si>
  <si>
    <t>10,399 mld. EUR</t>
  </si>
  <si>
    <t>345,9 mil. EUR / 1,428 mld. EUR</t>
  </si>
  <si>
    <t>521,6 mil. EUR</t>
  </si>
  <si>
    <t>4,5 ml.d Kč / 58,2 mld. Kč</t>
  </si>
  <si>
    <t>4,5 mld. Kč / 57,2 mld. Kč</t>
  </si>
  <si>
    <t xml:space="preserve">22,8 mld. Kč / 213,7 mld. Kč </t>
  </si>
  <si>
    <t>2%/-2%</t>
  </si>
  <si>
    <t>4,1 mld. Kč / 58,2 mld. Kč</t>
  </si>
  <si>
    <t>celoroční report</t>
  </si>
  <si>
    <t>3,527 mld. Kč / 17,883 mld. Kč</t>
  </si>
  <si>
    <t>677 mil. Kč / 6829 mil. Kč</t>
  </si>
  <si>
    <t>-7,8%</t>
  </si>
  <si>
    <t>14,6%</t>
  </si>
  <si>
    <t>Statistika výsledků za 1Q 2021</t>
  </si>
  <si>
    <t>Oznámení výsledků
 za 1Q 2021</t>
  </si>
  <si>
    <t>133,7 mil. USD / 236,4 mil. USD</t>
  </si>
  <si>
    <t>121,2 mil. USD</t>
  </si>
  <si>
    <t>213,1 mil. USD</t>
  </si>
  <si>
    <t>731 mil. Kč</t>
  </si>
  <si>
    <t>2 924 mil. Kč</t>
  </si>
  <si>
    <t>235 mil. EUR</t>
  </si>
  <si>
    <t>1 663 mil. EUR</t>
  </si>
  <si>
    <t>2 658 mil. Kč</t>
  </si>
  <si>
    <t>7 841 mil. Kč</t>
  </si>
  <si>
    <t>121,9 mil. EUR</t>
  </si>
  <si>
    <t>3 118 mil. EUR</t>
  </si>
  <si>
    <t>Ćistý zisk 1Q 2020</t>
  </si>
  <si>
    <t>Tržby 1Q 2020</t>
  </si>
  <si>
    <t>57,0 mld. Kč</t>
  </si>
  <si>
    <t>13,9 mld. Kč</t>
  </si>
  <si>
    <t>1289 mil. Kč</t>
  </si>
  <si>
    <t>119 mil. Kč</t>
  </si>
  <si>
    <t>Česká zbrojovka Group</t>
  </si>
  <si>
    <t>27.05.2021</t>
  </si>
  <si>
    <t>189,6 mil. EUR</t>
  </si>
  <si>
    <t>14,7 mil. EUR</t>
  </si>
  <si>
    <t>1,27 mld. Kč</t>
  </si>
  <si>
    <t>576 mil. Kč / 2723 mil. Kč</t>
  </si>
  <si>
    <t>461 mil. Kč / 2660 mil. Kč</t>
  </si>
  <si>
    <t>598 mil. Kč / 2682 mil. Kč</t>
  </si>
  <si>
    <t>302 mil. EUR / 1812 mil. EUR</t>
  </si>
  <si>
    <t>355 mil. EUR / 1829 mil. EUR</t>
  </si>
  <si>
    <t>4% /-2%</t>
  </si>
  <si>
    <t>18% / 1%</t>
  </si>
  <si>
    <t>1,44 mld. Kč / 9,92 mld. Kč</t>
  </si>
  <si>
    <t>9,61 mld. Kč</t>
  </si>
  <si>
    <t>1,29 mld. Kč / 10,11 mld. Kč</t>
  </si>
  <si>
    <t>-10% / 2%</t>
  </si>
  <si>
    <t>1573 mil. Kč / 7289 mil. Kč</t>
  </si>
  <si>
    <t>1520 mil. Kč / 7134 mil. Kč</t>
  </si>
  <si>
    <t>1997 mil. Kč / 7422 mil. Kč</t>
  </si>
  <si>
    <t>27% / 2%</t>
  </si>
  <si>
    <t>11,5 mld. Kč / 58,1 mld. Kč</t>
  </si>
  <si>
    <t>10,6 mld. Kč / 60,2 mld. Kč</t>
  </si>
  <si>
    <t>8,4 mld. Kč / 59,1 mld. Kč</t>
  </si>
  <si>
    <t>-27% / 2%</t>
  </si>
  <si>
    <t>1H: 28,1 mil. EUR / 183,4 mil. EUR</t>
  </si>
  <si>
    <t>Statistika výsledků za 2Q 2021</t>
  </si>
  <si>
    <t>Oznámení výsledků
 za 2Q 2021</t>
  </si>
  <si>
    <t>Ćistý zisk 2Q 2020</t>
  </si>
  <si>
    <t>Tržby 2Q 2020</t>
  </si>
  <si>
    <t>7 241 mil. Kč</t>
  </si>
  <si>
    <t>1 779 mil. Kč</t>
  </si>
  <si>
    <t>822 mil. Kč / 2 655 mil. Kč</t>
  </si>
  <si>
    <t>469 mil. Kč</t>
  </si>
  <si>
    <t>3 669 mil. Kč</t>
  </si>
  <si>
    <t>58 mil. EUR</t>
  </si>
  <si>
    <t>49,2 mld. Kč</t>
  </si>
  <si>
    <t>2,5 mld. Kč</t>
  </si>
  <si>
    <t>1464 mil. Kč</t>
  </si>
  <si>
    <t>230 mil. Kč</t>
  </si>
  <si>
    <t>433,1 mil. USD</t>
  </si>
  <si>
    <t>9,76 mld. Kč</t>
  </si>
  <si>
    <t>1,41 mld. Kč</t>
  </si>
  <si>
    <t>30.9.2021</t>
  </si>
  <si>
    <t>8,57 mkl. Kč</t>
  </si>
  <si>
    <t>1,73 mld. Kč</t>
  </si>
  <si>
    <t>2,46 mld. EUR</t>
  </si>
  <si>
    <t>810 mil. Kč / 2 717 mil. Kč</t>
  </si>
  <si>
    <t>833 mil. Kč / 2704 mil. Kč</t>
  </si>
  <si>
    <t>3% / -1%</t>
  </si>
  <si>
    <t>1 809 mil. EUR</t>
  </si>
  <si>
    <t>526,3 mil. EUR / 1930,9 mil. EUR</t>
  </si>
  <si>
    <t>562,9 mil. EUR / 1962,1 mil. EUR</t>
  </si>
  <si>
    <t>7% / 2%</t>
  </si>
  <si>
    <t>2651 mil. Kč / 7330 mil. Kč</t>
  </si>
  <si>
    <t>2528 mil. Kč / 7324 mil. Kč</t>
  </si>
  <si>
    <t>3129 mil. Kč / 7383 mil. Kč</t>
  </si>
  <si>
    <t>3,4 mld. Kč / 49,3 mld. Kč</t>
  </si>
  <si>
    <t>2,6 mld. Kč / 46,4 mld. Kč</t>
  </si>
  <si>
    <t>2,9 mld. Kč / 49,2 mld. Kč</t>
  </si>
  <si>
    <t>1H: 205,8 mil. USD / 471,3 mil. USD</t>
  </si>
  <si>
    <t>169,8 mil. USD</t>
  </si>
  <si>
    <t>1,56 mld. Kč / 9,97 mld. Kč</t>
  </si>
  <si>
    <t>1,69 mld. Kč / 10,02 mld. Kč</t>
  </si>
  <si>
    <t>87,3 mil. EUR / 2,67 mld. EUR</t>
  </si>
  <si>
    <t>8% / 1%</t>
  </si>
  <si>
    <t>40,5 mil. EUR</t>
  </si>
  <si>
    <t>Statistika výsledků za 3Q 2021</t>
  </si>
  <si>
    <t>Oznámení výsledků
 za 3Q 2021</t>
  </si>
  <si>
    <t>Tržby / Výnosy</t>
  </si>
  <si>
    <t>Čistý zisk</t>
  </si>
  <si>
    <t>Společnost</t>
  </si>
  <si>
    <t>Termín</t>
  </si>
  <si>
    <t>Odkaz</t>
  </si>
  <si>
    <t>Tržní konsenzus výsledků za 3Q 2021
(v mil. Kč)</t>
  </si>
  <si>
    <t>Odhad analytiků Fio banky výsledků
za 3Q 2021 (v mil. Kč)</t>
  </si>
  <si>
    <t>Výsledky za 3Q 2021
(v mil. Kč)</t>
  </si>
  <si>
    <t>Výsledky za 3Q 2020
(v mil. Kč)</t>
  </si>
  <si>
    <t>Meziroční rozdíl 3Q 2021</t>
  </si>
  <si>
    <t>--</t>
  </si>
  <si>
    <t>https://www.fio.cz/zpravodajstvi/zpravy-z-burzy/259959-projekce-hospodareni-moneta-money-bank-za-3q-2021</t>
  </si>
  <si>
    <t xml:space="preserve"> </t>
  </si>
  <si>
    <t>https://www.fio.cz/zpravodajstvi/zpravy-z-burzy/260003-moneta-predstavila-lepsi-vysledky-za-3q-diky-rozpousteni-opravnych-polozek-zvysuje-vyhled</t>
  </si>
  <si>
    <t>Erste Group*</t>
  </si>
  <si>
    <t>https://www.fio.cz/zpravodajstvi/zpravy-z-burzy/260089-erste-group-bank-projekce-hospodareni-za-3q-2021</t>
  </si>
  <si>
    <t>https://www.fio.cz/zpravodajstvi/zpravy-z-burzy/260121-erste-group-bank-ve-3q-potesila-silnym-rustem-poplatku-i-rozpoustenim-opravnych-polozek</t>
  </si>
  <si>
    <t>https://www.fio.cz/zpravodajstvi/zpravy-z-burzy/260207-projekce-hospodareni-komercni-banky-za-3q-2021</t>
  </si>
  <si>
    <t>https://www.fio.cz/zpravodajstvi/zpravy-z-burzy/260257-komercni-banka-reportovala-dvojnasobny-zisk-za-3q-diky-silnym-financnim-operacim-a-nizsim-opravkam</t>
  </si>
  <si>
    <t>https://www.fio.cz/zpravodajstvi/zpravy-z-burzy/260271-cez-odhady-hospodareni-za-3q-2021</t>
  </si>
  <si>
    <t>https://www.fio.cz/zpravodajstvi/zpravy-z-burzy/260444-cez-komentar-k-vysledkum-hospodareni-za-3q-2021</t>
  </si>
  <si>
    <t>Avast**</t>
  </si>
  <si>
    <t>https://www.fio.cz/zpravodajstvi/zpravy-z-burzy/259643-avast-reportuje-za-3q-rostouci-trzby-i-ocisteny-ebitda-potvrzuje-vyhled-na-rok-2021</t>
  </si>
  <si>
    <t>https://www.fio.cz/zpravodajstvi/zpravy-z-burzy/260875-o2-czech-republic-vysledky-hospodareni-za-q3-2021</t>
  </si>
  <si>
    <t>VIG*,***</t>
  </si>
  <si>
    <t>https://www.fio.cz/zpravodajstvi/zpravy-z-burzy/260814-vig-reportovala-cisty-zisk-za-3q-lehce-pod-ocekavanim-celorocni-vyhled-vidi-optimisticky</t>
  </si>
  <si>
    <t>https://www.fio.cz/zpravodajstvi/zpravy-z-burzy/260927-kofola-ceskoslovensko-odhady-hospodareni-za-3q-2021</t>
  </si>
  <si>
    <t>https://www.fio.cz/zpravodajstvi/zpravy-z-burzy/261023-kofola-ceskoslovensko-vysledky-hospodareni-za-3q-2021</t>
  </si>
  <si>
    <t>https://www.fio.cz/zpravodajstvi/zpravy-z-burzy/261054-ceska-zbrojovka-group-odhady-hospodareni-za-9m-2021</t>
  </si>
  <si>
    <t>https://www.fio.cz/zpravodajstvi/zpravy-z-burzy/261184-ceska-zbrojovka-rozbor-vysledku-za-3q-2021-vyhled-hospodareni-konferencni-hovor</t>
  </si>
  <si>
    <t>pouze pololetní</t>
  </si>
  <si>
    <t>*údaje v mil. EUR, **údaje v mil. USD, ***hrubé předepsané pojistné místo výnosů</t>
  </si>
  <si>
    <t>Tržní konsenzus - průměr/medián odhadů</t>
  </si>
  <si>
    <t>Statistika výsledků za 4Q 2021</t>
  </si>
  <si>
    <t>Oznámení výsledků
 za 4Q 2021</t>
  </si>
  <si>
    <t>Tržní konsenzus výsledků za 4Q 2021
(v mil. Kč)</t>
  </si>
  <si>
    <t>Odhad analytiků Fio banky výsledků
za 4Q 2021 (v mil. Kč)</t>
  </si>
  <si>
    <t>Výsledky za 4Q 2021
(v mil. Kč)</t>
  </si>
  <si>
    <t>Výsledky za 4Q 2020
(v mil. Kč)</t>
  </si>
  <si>
    <t>Meziroční rozdíl 4Q 2021</t>
  </si>
  <si>
    <t>Photon Energy*</t>
  </si>
  <si>
    <t>Erste Group Bank*</t>
  </si>
  <si>
    <t>Statistika výsledků za 1Q 2022</t>
  </si>
  <si>
    <t>Oznámení výsledků
 za 1Q 2022</t>
  </si>
  <si>
    <t>Tržní konsenzus výsledků za 1Q 2022
(v mil. Kč)</t>
  </si>
  <si>
    <t>Odhad analytiků Fio banky výsledků
za 1Q 2022 (v mil. Kč)</t>
  </si>
  <si>
    <t>Výsledky za 1Q 2022
(v mil. Kč)</t>
  </si>
  <si>
    <t>Výsledky za 1Q 2021
(v mil. Kč)</t>
  </si>
  <si>
    <t>Colt CZ Group</t>
  </si>
  <si>
    <t>Moneta</t>
  </si>
  <si>
    <t>Erste</t>
  </si>
  <si>
    <t>KB</t>
  </si>
  <si>
    <t>ČEZ</t>
  </si>
  <si>
    <t>Avast** (celoroční data)</t>
  </si>
  <si>
    <t>VIG*,*** (celoroční data)</t>
  </si>
  <si>
    <t>Colt CZ Group (celoroční data)</t>
  </si>
  <si>
    <t>Colt</t>
  </si>
  <si>
    <t>Philip Morris (celoroční data)</t>
  </si>
  <si>
    <t>PM ČR</t>
  </si>
  <si>
    <t>Photon</t>
  </si>
  <si>
    <t>Meziroční rozdíl 1Q 2022</t>
  </si>
  <si>
    <t>https://www.fio.cz/zpravodajstvi/zpravy-z-burzy/267470-cez-vysledky-hospodareni-za-1q-2022</t>
  </si>
  <si>
    <t>https://www.fio.cz/zpravodajstvi/zpravy-z-burzy/267412-cez-odhady-hospodareni-za-1q-2022</t>
  </si>
  <si>
    <t>https://www.fio.cz/zpravodajstvi/zpravy-z-burzy/267340-komercni-banka-za-1q-2022-potvrdila-svoji-solidni-financni-pozici</t>
  </si>
  <si>
    <t>https://www.fio.cz/zpravodajstvi/zpravy-z-burzy/267777-vig-v-1q-reportuje-narust-predepsaneho-pojistneho-o-11</t>
  </si>
  <si>
    <t>https://www.fio.cz/zpravodajstvi/zpravy-z-burzy/268330-kofola-ceskoslovensko-odhady-hospodareni-za-1q-2022</t>
  </si>
  <si>
    <t>https://www.fio.cz/zpravodajstvi/zpravy-z-burzy/268417-kofola-ceskoslovensko-vysledky-hospodareni-za-1q-2022</t>
  </si>
  <si>
    <t>https://www.fio.cz/zpravodajstvi/zpravy-z-burzy/268121-colt-cz-group-odhady-hospodareni-za-1q-2022</t>
  </si>
  <si>
    <t>https://www.fio.cz/zpravodajstvi/zpravy-z-burzy/268127-colt-cz-group-vysledky-hospodareni-za-1q-2022</t>
  </si>
  <si>
    <t>https://www.fio.cz/zpravodajstvi/zpravy-z-burzy/267621-photon-energy-v-1q-navysila-vynosy-a-potvrzuje-celorocni-vyhled</t>
  </si>
  <si>
    <t>https://www.fio.cz/zpravodajstvi/zpravy-z-burzy/267240-avast-vysledky-hospodareni-za-1q-2022</t>
  </si>
  <si>
    <t>Statistika výsledků za 2Q 2022</t>
  </si>
  <si>
    <t>Oznámení výsledků
 za 2Q 2022</t>
  </si>
  <si>
    <t>Tržní konsenzus výsledků za 2Q 2022
(v mil. Kč)</t>
  </si>
  <si>
    <t>Odhad analytiků Fio banky výsledků
za 2Q 2022 (v mil. Kč)</t>
  </si>
  <si>
    <t>Výsledky za 2Q 2022
(v mil. Kč)</t>
  </si>
  <si>
    <t>Výsledky za 2Q 2021
(v mil. Kč)</t>
  </si>
  <si>
    <t>Meziroční rozdíl 2Q 2022</t>
  </si>
  <si>
    <t>Colt CZ Group**</t>
  </si>
  <si>
    <t>*údaje v mil. EUR, **údaje za 1H, ***hrubé předepsané pojistné místo výnosů</t>
  </si>
  <si>
    <t>https://www.fio.cz/zpravodajstvi/zpravy-z-burzy/272842-colt-cz-group-odhady-hospodareni-za-1h-2022</t>
  </si>
  <si>
    <t>https://www.fio.cz/zpravodajstvi/zpravy-z-burzy/271025-cez-odhady-hospodareni-za-2q-2022</t>
  </si>
  <si>
    <t>https://www.fio.cz/zpravodajstvi/zpravy-z-burzy/271047-cez-vysledky-hospodareni-za-2q-2022</t>
  </si>
  <si>
    <t>https://www.fio.cz/zpravodajstvi/zpravy-z-burzy/272852-colt-cz-group-vysledky-hospodareni-za-1h-2022-komentar-analytika</t>
  </si>
  <si>
    <t>https://www.fio.cz/zpravodajstvi/zpravy-z-burzy/270697-odhady-hospodareni-erste-group-za-2q-2022</t>
  </si>
  <si>
    <t>https://www.fio.cz/zpravodajstvi/zpravy-z-burzy/270823-odhady-hospodareni-komercni-banky-za-2q-2022</t>
  </si>
  <si>
    <t>https://www.fio.cz/zpravodajstvi/zpravy-z-burzy/270859-komercni-banka-za-2q-2022-predstavila-velmi-solidni-vysledky</t>
  </si>
  <si>
    <t>https://www.fio.cz/zpravodajstvi/zpravy-z-burzy/270735-erste-group-za-2q-2022-prekonala-trzni-ocekavani</t>
  </si>
  <si>
    <t>https://www.fio.cz/zpravodajstvi/zpravy-z-burzy/270455-odhady-hospodareni-moneta-money-bank-za-2q-2022</t>
  </si>
  <si>
    <t>https://www.fio.cz/zpravodajstvi/zpravy-z-burzy/270609-moneta-money-bank-svymi-vysledky-za-2q-prekonala-ocekavani-trhu-na-urovni-cisteho-zisku</t>
  </si>
  <si>
    <t>https://www.fio.cz/zpravodajstvi/zpravy-z-burzy/272019-kofola-ceskoslovensko-odhady-hospodareni-za-2q-2022</t>
  </si>
  <si>
    <t>https://www.fio.cz/zpravodajstvi/zpravy-z-burzy/272080-kofola-ceskoslovensko-vysledky-hospodareni-za-2q-2022</t>
  </si>
  <si>
    <t xml:space="preserve"> --</t>
  </si>
  <si>
    <t>https://www.fio.cz/zpravodajstvi/zpravy-z-burzy/271486-vienna-insurence-group-reportuje-vyrazne-vyssi-pojistne-a-zisk-za-2q-2022</t>
  </si>
  <si>
    <t>Philip Morris**</t>
  </si>
  <si>
    <t>https://www.fio.cz/zpravodajstvi/zpravy-z-burzy/273135-philip-morris-predstavil-vysledky-za-1h-trzby-spolecnosti-vzrostly-o-10</t>
  </si>
  <si>
    <t>https://www.fio.cz/zpravodajstvi/zpravy-z-burzy/271225-photon-energy-reportuje-rekordni-druhy-kvartal-a-navysuje-svuj-vyhled-pro-rok-2022</t>
  </si>
  <si>
    <t>Statistika výsledků za 3Q 2022</t>
  </si>
  <si>
    <t>Oznámení výsledků
 za 3Q 2022</t>
  </si>
  <si>
    <t>Tržní konsenzus výsledků za 3Q 2022
(v mil. Kč)</t>
  </si>
  <si>
    <t>Odhad analytiků Fio banky výsledků
za 3Q 2022 (v mil. Kč)</t>
  </si>
  <si>
    <t>Výsledky za 3Q 2022
(v mil. Kč)</t>
  </si>
  <si>
    <t>Meziroční rozdíl 3Q 2022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</si>
</sst>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[$-405]d\.\ mmmm\ yyyy"/>
    <numFmt numFmtId="169" formatCode="0.0"/>
    <numFmt numFmtId="170" formatCode="#,##0.0"/>
    <numFmt numFmtId="171" formatCode="0.0000%"/>
    <numFmt numFmtId="172" formatCode="0.00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  <numFmt numFmtId="180" formatCode="[$-405]dddd\ d\.\ mmmm\ yyyy"/>
    <numFmt numFmtId="181" formatCode="#,##0.00\ &quot;Kč&quot;"/>
    <numFmt numFmtId="182" formatCode="_-* #,##0.00\ [$€-1]_-;\-* #,##0.00\ [$€-1]_-;_-* &quot;-&quot;??\ [$€-1]_-;_-@_-"/>
    <numFmt numFmtId="183" formatCode="_-* #,##0_-;\-* #,##0_-;_-* &quot;-&quot;??_-;_-@_-"/>
    <numFmt numFmtId="184" formatCode="_-* #,##0.0_-;\-* #,##0.0_-;_-* &quot;-&quot;??_-;_-@_-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_-* #,##0\ _K_č_-;\-* #,##0\ _K_č_-;_-* &quot;-&quot;??\ _K_č_-;_-@_-"/>
    <numFmt numFmtId="188" formatCode="0.0000"/>
    <numFmt numFmtId="189" formatCode="_-* #,##0.00\ [$Kč-405]_-;\-* #,##0.00\ [$Kč-405]_-;_-* &quot;-&quot;??\ [$Kč-405]_-;_-@_-"/>
    <numFmt numFmtId="190" formatCode="_-* #,##0.0000\ _K_č_-;\-* #,##0.00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7F1FE"/>
        <bgColor indexed="64"/>
      </patternFill>
    </fill>
    <fill>
      <patternFill patternType="solid">
        <fgColor rgb="FF0045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12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2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36" borderId="19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vertical="center" wrapText="1"/>
    </xf>
    <xf numFmtId="9" fontId="2" fillId="35" borderId="14" xfId="48" applyFont="1" applyFill="1" applyBorder="1" applyAlignment="1">
      <alignment horizontal="center"/>
    </xf>
    <xf numFmtId="9" fontId="2" fillId="35" borderId="22" xfId="48" applyFont="1" applyFill="1" applyBorder="1" applyAlignment="1">
      <alignment horizontal="center"/>
    </xf>
    <xf numFmtId="166" fontId="2" fillId="35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2" fillId="33" borderId="2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9" fontId="2" fillId="35" borderId="25" xfId="48" applyFont="1" applyFill="1" applyBorder="1" applyAlignment="1">
      <alignment horizontal="center"/>
    </xf>
    <xf numFmtId="9" fontId="2" fillId="35" borderId="31" xfId="48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10" fontId="2" fillId="33" borderId="30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10" fontId="2" fillId="33" borderId="26" xfId="0" applyNumberFormat="1" applyFont="1" applyFill="1" applyBorder="1" applyAlignment="1">
      <alignment horizontal="center"/>
    </xf>
    <xf numFmtId="9" fontId="2" fillId="35" borderId="10" xfId="48" applyFont="1" applyFill="1" applyBorder="1" applyAlignment="1">
      <alignment horizontal="center"/>
    </xf>
    <xf numFmtId="9" fontId="2" fillId="35" borderId="27" xfId="48" applyFont="1" applyFill="1" applyBorder="1" applyAlignment="1">
      <alignment horizontal="center"/>
    </xf>
    <xf numFmtId="166" fontId="2" fillId="33" borderId="10" xfId="48" applyNumberFormat="1" applyFont="1" applyFill="1" applyBorder="1" applyAlignment="1">
      <alignment horizontal="center"/>
    </xf>
    <xf numFmtId="166" fontId="2" fillId="35" borderId="10" xfId="48" applyNumberFormat="1" applyFont="1" applyFill="1" applyBorder="1" applyAlignment="1">
      <alignment horizontal="center"/>
    </xf>
    <xf numFmtId="166" fontId="2" fillId="35" borderId="22" xfId="48" applyNumberFormat="1" applyFont="1" applyFill="1" applyBorder="1" applyAlignment="1">
      <alignment horizontal="center"/>
    </xf>
    <xf numFmtId="9" fontId="2" fillId="33" borderId="32" xfId="0" applyNumberFormat="1" applyFont="1" applyFill="1" applyBorder="1" applyAlignment="1">
      <alignment horizontal="center"/>
    </xf>
    <xf numFmtId="166" fontId="2" fillId="33" borderId="32" xfId="0" applyNumberFormat="1" applyFont="1" applyFill="1" applyBorder="1" applyAlignment="1">
      <alignment horizontal="center"/>
    </xf>
    <xf numFmtId="166" fontId="2" fillId="33" borderId="22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center"/>
    </xf>
    <xf numFmtId="9" fontId="2" fillId="35" borderId="32" xfId="48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14" fontId="2" fillId="33" borderId="33" xfId="0" applyNumberFormat="1" applyFont="1" applyFill="1" applyBorder="1" applyAlignment="1">
      <alignment horizontal="center"/>
    </xf>
    <xf numFmtId="14" fontId="2" fillId="33" borderId="3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9" fontId="2" fillId="35" borderId="35" xfId="48" applyFont="1" applyFill="1" applyBorder="1" applyAlignment="1">
      <alignment horizontal="center"/>
    </xf>
    <xf numFmtId="166" fontId="2" fillId="35" borderId="32" xfId="48" applyNumberFormat="1" applyFont="1" applyFill="1" applyBorder="1" applyAlignment="1">
      <alignment horizontal="center"/>
    </xf>
    <xf numFmtId="166" fontId="2" fillId="35" borderId="36" xfId="48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9" fontId="2" fillId="35" borderId="24" xfId="49" applyFont="1" applyFill="1" applyBorder="1" applyAlignment="1">
      <alignment horizontal="center"/>
    </xf>
    <xf numFmtId="166" fontId="2" fillId="35" borderId="30" xfId="49" applyNumberFormat="1" applyFont="1" applyFill="1" applyBorder="1" applyAlignment="1">
      <alignment horizontal="center"/>
    </xf>
    <xf numFmtId="9" fontId="2" fillId="35" borderId="30" xfId="49" applyFont="1" applyFill="1" applyBorder="1" applyAlignment="1">
      <alignment horizontal="center"/>
    </xf>
    <xf numFmtId="166" fontId="2" fillId="35" borderId="26" xfId="49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35" borderId="14" xfId="49" applyFont="1" applyFill="1" applyBorder="1" applyAlignment="1">
      <alignment horizontal="center"/>
    </xf>
    <xf numFmtId="166" fontId="2" fillId="35" borderId="22" xfId="49" applyNumberFormat="1" applyFont="1" applyFill="1" applyBorder="1" applyAlignment="1">
      <alignment horizontal="center"/>
    </xf>
    <xf numFmtId="9" fontId="2" fillId="35" borderId="22" xfId="49" applyFont="1" applyFill="1" applyBorder="1" applyAlignment="1">
      <alignment horizontal="center"/>
    </xf>
    <xf numFmtId="9" fontId="2" fillId="35" borderId="10" xfId="49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47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47" fillId="36" borderId="3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right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2" fillId="35" borderId="30" xfId="0" applyNumberFormat="1" applyFont="1" applyFill="1" applyBorder="1" applyAlignment="1">
      <alignment horizontal="center"/>
    </xf>
    <xf numFmtId="166" fontId="2" fillId="35" borderId="26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166" fontId="2" fillId="33" borderId="22" xfId="49" applyNumberFormat="1" applyFont="1" applyFill="1" applyBorder="1" applyAlignment="1">
      <alignment horizontal="center"/>
    </xf>
    <xf numFmtId="166" fontId="2" fillId="33" borderId="10" xfId="49" applyNumberFormat="1" applyFont="1" applyFill="1" applyBorder="1" applyAlignment="1">
      <alignment horizontal="center"/>
    </xf>
    <xf numFmtId="9" fontId="2" fillId="35" borderId="22" xfId="0" applyNumberFormat="1" applyFont="1" applyFill="1" applyBorder="1" applyAlignment="1">
      <alignment horizontal="center"/>
    </xf>
    <xf numFmtId="14" fontId="2" fillId="33" borderId="27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3" borderId="27" xfId="0" applyNumberFormat="1" applyFont="1" applyFill="1" applyBorder="1" applyAlignment="1">
      <alignment horizontal="center"/>
    </xf>
    <xf numFmtId="170" fontId="2" fillId="35" borderId="0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14" fontId="2" fillId="35" borderId="33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 horizontal="center"/>
    </xf>
    <xf numFmtId="9" fontId="2" fillId="35" borderId="22" xfId="49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 horizontal="center"/>
    </xf>
    <xf numFmtId="0" fontId="47" fillId="36" borderId="37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14" fontId="2" fillId="33" borderId="42" xfId="0" applyNumberFormat="1" applyFont="1" applyFill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9" fontId="2" fillId="35" borderId="25" xfId="49" applyFont="1" applyFill="1" applyBorder="1" applyAlignment="1">
      <alignment horizontal="center"/>
    </xf>
    <xf numFmtId="9" fontId="2" fillId="35" borderId="31" xfId="49" applyFont="1" applyFill="1" applyBorder="1" applyAlignment="1">
      <alignment horizontal="center"/>
    </xf>
    <xf numFmtId="9" fontId="2" fillId="35" borderId="27" xfId="49" applyFont="1" applyFill="1" applyBorder="1" applyAlignment="1">
      <alignment horizontal="center"/>
    </xf>
    <xf numFmtId="9" fontId="2" fillId="35" borderId="10" xfId="49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66" fontId="2" fillId="33" borderId="26" xfId="0" applyNumberFormat="1" applyFont="1" applyFill="1" applyBorder="1" applyAlignment="1">
      <alignment horizontal="center"/>
    </xf>
    <xf numFmtId="14" fontId="2" fillId="33" borderId="48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0" fontId="47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0" fontId="48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left"/>
    </xf>
    <xf numFmtId="14" fontId="7" fillId="33" borderId="0" xfId="0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center"/>
    </xf>
    <xf numFmtId="183" fontId="7" fillId="33" borderId="0" xfId="34" applyNumberFormat="1" applyFont="1" applyFill="1" applyAlignment="1">
      <alignment horizontal="right"/>
    </xf>
    <xf numFmtId="183" fontId="31" fillId="33" borderId="0" xfId="36" applyNumberFormat="1" applyFill="1" applyAlignment="1">
      <alignment horizontal="left"/>
    </xf>
    <xf numFmtId="9" fontId="7" fillId="33" borderId="0" xfId="48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83" fontId="7" fillId="0" borderId="0" xfId="34" applyNumberFormat="1" applyFont="1" applyFill="1" applyAlignment="1">
      <alignment horizontal="center"/>
    </xf>
    <xf numFmtId="183" fontId="7" fillId="0" borderId="0" xfId="34" applyNumberFormat="1" applyFont="1" applyFill="1" applyAlignment="1">
      <alignment horizontal="right"/>
    </xf>
    <xf numFmtId="183" fontId="31" fillId="0" borderId="0" xfId="36" applyNumberFormat="1" applyFill="1" applyAlignment="1">
      <alignment horizontal="left"/>
    </xf>
    <xf numFmtId="9" fontId="7" fillId="0" borderId="0" xfId="48" applyFont="1" applyFill="1" applyAlignment="1">
      <alignment horizontal="center"/>
    </xf>
    <xf numFmtId="183" fontId="7" fillId="33" borderId="0" xfId="34" applyNumberFormat="1" applyFont="1" applyFill="1" applyAlignment="1" quotePrefix="1">
      <alignment horizontal="right"/>
    </xf>
    <xf numFmtId="9" fontId="7" fillId="33" borderId="0" xfId="48" applyFont="1" applyFill="1" applyAlignment="1" quotePrefix="1">
      <alignment horizontal="center"/>
    </xf>
    <xf numFmtId="183" fontId="7" fillId="0" borderId="0" xfId="34" applyNumberFormat="1" applyFont="1" applyFill="1" applyAlignment="1" quotePrefix="1">
      <alignment horizontal="right"/>
    </xf>
    <xf numFmtId="183" fontId="7" fillId="0" borderId="0" xfId="34" applyNumberFormat="1" applyFont="1" applyFill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4" fontId="7" fillId="33" borderId="0" xfId="0" applyNumberFormat="1" applyFont="1" applyFill="1" applyAlignment="1" quotePrefix="1">
      <alignment horizontal="center"/>
    </xf>
    <xf numFmtId="0" fontId="5" fillId="34" borderId="0" xfId="0" applyFont="1" applyFill="1" applyAlignment="1">
      <alignment horizontal="center" vertical="center"/>
    </xf>
    <xf numFmtId="0" fontId="6" fillId="36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/>
    </xf>
    <xf numFmtId="0" fontId="50" fillId="33" borderId="0" xfId="36" applyFont="1" applyFill="1" applyBorder="1" applyAlignment="1">
      <alignment horizontal="center"/>
    </xf>
    <xf numFmtId="1" fontId="7" fillId="33" borderId="0" xfId="34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83" fontId="7" fillId="33" borderId="0" xfId="34" applyNumberFormat="1" applyFont="1" applyFill="1" applyBorder="1" applyAlignment="1">
      <alignment horizontal="right"/>
    </xf>
    <xf numFmtId="183" fontId="31" fillId="33" borderId="0" xfId="36" applyNumberFormat="1" applyFill="1" applyBorder="1" applyAlignment="1">
      <alignment horizontal="right"/>
    </xf>
    <xf numFmtId="9" fontId="7" fillId="33" borderId="0" xfId="49" applyFont="1" applyFill="1" applyBorder="1" applyAlignment="1">
      <alignment horizontal="right"/>
    </xf>
    <xf numFmtId="0" fontId="48" fillId="33" borderId="0" xfId="0" applyFont="1" applyFill="1" applyAlignment="1">
      <alignment horizontal="right"/>
    </xf>
    <xf numFmtId="9" fontId="7" fillId="33" borderId="49" xfId="49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/>
    </xf>
    <xf numFmtId="14" fontId="7" fillId="35" borderId="0" xfId="0" applyNumberFormat="1" applyFont="1" applyFill="1" applyAlignment="1">
      <alignment horizontal="center"/>
    </xf>
    <xf numFmtId="183" fontId="50" fillId="35" borderId="0" xfId="36" applyNumberFormat="1" applyFont="1" applyFill="1" applyBorder="1" applyAlignment="1">
      <alignment horizontal="center"/>
    </xf>
    <xf numFmtId="1" fontId="7" fillId="35" borderId="0" xfId="34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183" fontId="31" fillId="35" borderId="0" xfId="36" applyNumberFormat="1" applyFill="1" applyBorder="1" applyAlignment="1">
      <alignment horizontal="right"/>
    </xf>
    <xf numFmtId="9" fontId="7" fillId="35" borderId="0" xfId="49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right"/>
    </xf>
    <xf numFmtId="0" fontId="48" fillId="35" borderId="0" xfId="0" applyFont="1" applyFill="1" applyAlignment="1">
      <alignment horizontal="right"/>
    </xf>
    <xf numFmtId="9" fontId="7" fillId="35" borderId="49" xfId="49" applyFont="1" applyFill="1" applyBorder="1" applyAlignment="1">
      <alignment horizontal="right"/>
    </xf>
    <xf numFmtId="183" fontId="50" fillId="33" borderId="0" xfId="36" applyNumberFormat="1" applyFont="1" applyFill="1" applyBorder="1" applyAlignment="1">
      <alignment horizontal="center"/>
    </xf>
    <xf numFmtId="183" fontId="7" fillId="33" borderId="0" xfId="34" applyNumberFormat="1" applyFont="1" applyFill="1" applyBorder="1" applyAlignment="1" quotePrefix="1">
      <alignment horizontal="right"/>
    </xf>
    <xf numFmtId="9" fontId="7" fillId="33" borderId="0" xfId="49" applyFont="1" applyFill="1" applyBorder="1" applyAlignment="1" quotePrefix="1">
      <alignment horizontal="right"/>
    </xf>
    <xf numFmtId="183" fontId="7" fillId="35" borderId="0" xfId="34" applyNumberFormat="1" applyFont="1" applyFill="1" applyBorder="1" applyAlignment="1" quotePrefix="1">
      <alignment horizontal="right"/>
    </xf>
    <xf numFmtId="9" fontId="7" fillId="35" borderId="0" xfId="49" applyFont="1" applyFill="1" applyBorder="1" applyAlignment="1" quotePrefix="1">
      <alignment horizontal="right"/>
    </xf>
    <xf numFmtId="0" fontId="7" fillId="33" borderId="0" xfId="49" applyNumberFormat="1" applyFont="1" applyFill="1" applyBorder="1" applyAlignment="1" quotePrefix="1">
      <alignment horizontal="right"/>
    </xf>
    <xf numFmtId="1" fontId="7" fillId="33" borderId="0" xfId="34" applyNumberFormat="1" applyFont="1" applyFill="1" applyBorder="1" applyAlignment="1" quotePrefix="1">
      <alignment horizontal="right"/>
    </xf>
    <xf numFmtId="183" fontId="31" fillId="33" borderId="0" xfId="36" applyNumberFormat="1" applyFill="1" applyBorder="1" applyAlignment="1" quotePrefix="1">
      <alignment horizontal="right"/>
    </xf>
    <xf numFmtId="183" fontId="7" fillId="33" borderId="49" xfId="34" applyNumberFormat="1" applyFont="1" applyFill="1" applyBorder="1" applyAlignment="1" quotePrefix="1">
      <alignment horizontal="right"/>
    </xf>
    <xf numFmtId="169" fontId="7" fillId="35" borderId="0" xfId="34" applyNumberFormat="1" applyFont="1" applyFill="1" applyBorder="1" applyAlignment="1">
      <alignment horizontal="right"/>
    </xf>
    <xf numFmtId="49" fontId="6" fillId="35" borderId="18" xfId="0" applyNumberFormat="1" applyFont="1" applyFill="1" applyBorder="1" applyAlignment="1">
      <alignment horizontal="center"/>
    </xf>
    <xf numFmtId="14" fontId="6" fillId="35" borderId="0" xfId="0" applyNumberFormat="1" applyFont="1" applyFill="1" applyAlignment="1">
      <alignment horizontal="center"/>
    </xf>
    <xf numFmtId="0" fontId="48" fillId="35" borderId="4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9" fillId="35" borderId="50" xfId="0" applyFont="1" applyFill="1" applyBorder="1" applyAlignment="1">
      <alignment/>
    </xf>
    <xf numFmtId="0" fontId="48" fillId="35" borderId="51" xfId="0" applyFont="1" applyFill="1" applyBorder="1" applyAlignment="1">
      <alignment/>
    </xf>
    <xf numFmtId="0" fontId="48" fillId="35" borderId="52" xfId="0" applyFont="1" applyFill="1" applyBorder="1" applyAlignment="1">
      <alignment/>
    </xf>
    <xf numFmtId="0" fontId="5" fillId="34" borderId="4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14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center"/>
    </xf>
    <xf numFmtId="49" fontId="7" fillId="35" borderId="0" xfId="0" applyNumberFormat="1" applyFont="1" applyFill="1" applyBorder="1" applyAlignment="1">
      <alignment horizontal="right"/>
    </xf>
    <xf numFmtId="0" fontId="48" fillId="35" borderId="0" xfId="0" applyFont="1" applyFill="1" applyBorder="1" applyAlignment="1">
      <alignment horizontal="right"/>
    </xf>
    <xf numFmtId="14" fontId="7" fillId="33" borderId="0" xfId="0" applyNumberFormat="1" applyFont="1" applyFill="1" applyBorder="1" applyAlignment="1" quotePrefix="1">
      <alignment horizontal="center"/>
    </xf>
    <xf numFmtId="14" fontId="6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0" fontId="7" fillId="35" borderId="0" xfId="49" applyNumberFormat="1" applyFont="1" applyFill="1" applyBorder="1" applyAlignment="1" quotePrefix="1">
      <alignment horizontal="right"/>
    </xf>
    <xf numFmtId="10" fontId="7" fillId="33" borderId="0" xfId="34" applyNumberFormat="1" applyFont="1" applyFill="1" applyBorder="1" applyAlignment="1" quotePrefix="1">
      <alignment horizontal="right"/>
    </xf>
    <xf numFmtId="2" fontId="7" fillId="33" borderId="0" xfId="34" applyNumberFormat="1" applyFont="1" applyFill="1" applyBorder="1" applyAlignment="1" quotePrefix="1">
      <alignment horizontal="right"/>
    </xf>
    <xf numFmtId="2" fontId="7" fillId="35" borderId="0" xfId="34" applyNumberFormat="1" applyFont="1" applyFill="1" applyBorder="1" applyAlignment="1">
      <alignment horizontal="right"/>
    </xf>
    <xf numFmtId="9" fontId="7" fillId="35" borderId="49" xfId="49" applyFont="1" applyFill="1" applyBorder="1" applyAlignment="1" quotePrefix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3" fontId="7" fillId="35" borderId="0" xfId="34" applyNumberFormat="1" applyFont="1" applyFill="1" applyBorder="1" applyAlignment="1">
      <alignment horizontal="right"/>
    </xf>
    <xf numFmtId="4" fontId="7" fillId="35" borderId="0" xfId="34" applyNumberFormat="1" applyFont="1" applyFill="1" applyBorder="1" applyAlignment="1">
      <alignment horizontal="right"/>
    </xf>
    <xf numFmtId="3" fontId="7" fillId="33" borderId="0" xfId="34" applyNumberFormat="1" applyFont="1" applyFill="1" applyBorder="1" applyAlignment="1">
      <alignment horizontal="right"/>
    </xf>
    <xf numFmtId="3" fontId="48" fillId="33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center"/>
    </xf>
    <xf numFmtId="3" fontId="7" fillId="35" borderId="0" xfId="34" applyNumberFormat="1" applyFont="1" applyFill="1" applyBorder="1" applyAlignment="1" quotePrefix="1">
      <alignment horizontal="right"/>
    </xf>
    <xf numFmtId="3" fontId="48" fillId="35" borderId="0" xfId="0" applyNumberFormat="1" applyFont="1" applyFill="1" applyBorder="1" applyAlignment="1">
      <alignment/>
    </xf>
    <xf numFmtId="3" fontId="7" fillId="33" borderId="0" xfId="34" applyNumberFormat="1" applyFont="1" applyFill="1" applyBorder="1" applyAlignment="1" quotePrefix="1">
      <alignment horizontal="right"/>
    </xf>
    <xf numFmtId="183" fontId="31" fillId="35" borderId="0" xfId="36" applyNumberFormat="1" applyFill="1" applyBorder="1" applyAlignment="1">
      <alignment horizontal="left"/>
    </xf>
    <xf numFmtId="186" fontId="7" fillId="35" borderId="0" xfId="34" applyNumberFormat="1" applyFont="1" applyFill="1" applyBorder="1" applyAlignment="1">
      <alignment horizontal="right"/>
    </xf>
    <xf numFmtId="187" fontId="7" fillId="35" borderId="0" xfId="34" applyNumberFormat="1" applyFont="1" applyFill="1" applyBorder="1" applyAlignment="1">
      <alignment horizontal="right"/>
    </xf>
    <xf numFmtId="187" fontId="48" fillId="35" borderId="0" xfId="0" applyNumberFormat="1" applyFont="1" applyFill="1" applyBorder="1" applyAlignment="1">
      <alignment/>
    </xf>
    <xf numFmtId="187" fontId="7" fillId="33" borderId="0" xfId="34" applyNumberFormat="1" applyFont="1" applyFill="1" applyBorder="1" applyAlignment="1">
      <alignment horizontal="right"/>
    </xf>
    <xf numFmtId="10" fontId="7" fillId="33" borderId="0" xfId="49" applyNumberFormat="1" applyFont="1" applyFill="1" applyBorder="1" applyAlignment="1">
      <alignment horizontal="right"/>
    </xf>
    <xf numFmtId="10" fontId="7" fillId="35" borderId="0" xfId="49" applyNumberFormat="1" applyFont="1" applyFill="1" applyBorder="1" applyAlignment="1">
      <alignment horizontal="right"/>
    </xf>
    <xf numFmtId="10" fontId="7" fillId="33" borderId="49" xfId="49" applyNumberFormat="1" applyFont="1" applyFill="1" applyBorder="1" applyAlignment="1">
      <alignment horizontal="right"/>
    </xf>
    <xf numFmtId="10" fontId="7" fillId="35" borderId="49" xfId="49" applyNumberFormat="1" applyFont="1" applyFill="1" applyBorder="1" applyAlignment="1">
      <alignment horizontal="right"/>
    </xf>
    <xf numFmtId="14" fontId="7" fillId="33" borderId="0" xfId="0" applyNumberFormat="1" applyFont="1" applyFill="1" applyBorder="1" applyAlignment="1">
      <alignment horizontal="left"/>
    </xf>
    <xf numFmtId="187" fontId="31" fillId="33" borderId="0" xfId="36" applyNumberForma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centa 2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6095-moneta-money-bank-odhad-hospodareni-za-q2-2021" TargetMode="External" /><Relationship Id="rId2" Type="http://schemas.openxmlformats.org/officeDocument/2006/relationships/hyperlink" Target="https://www.fio.cz/zpravodajstvi/zpravy-z-burzy/256289-moneta-money-bank-predstavila-vysledky-za-2q-a-aktualizovala-celorocni-vyhled" TargetMode="External" /><Relationship Id="rId3" Type="http://schemas.openxmlformats.org/officeDocument/2006/relationships/hyperlink" Target="https://www.fio.cz/zpravodajstvi/zpravy-z-burzy/256341-erste-group-projekce-hospodareni-za-q2-2021" TargetMode="External" /><Relationship Id="rId4" Type="http://schemas.openxmlformats.org/officeDocument/2006/relationships/hyperlink" Target="https://www.fio.cz/zpravodajstvi/zpravy-z-burzy/256363-erste-bank-predstavila-lepsi-vysledky-za-2q-naznacila-dividendu-a-zvysila-vyhled" TargetMode="External" /><Relationship Id="rId5" Type="http://schemas.openxmlformats.org/officeDocument/2006/relationships/hyperlink" Target="https://www.fio.cz/zpravodajstvi/zpravy-z-burzy/256099-komercni-banka-odhad-hospodareni-za-q2-2021" TargetMode="External" /><Relationship Id="rId6" Type="http://schemas.openxmlformats.org/officeDocument/2006/relationships/hyperlink" Target="https://www.fio.cz/zpravodajstvi/zpravy-z-burzy/256503-komercni-banka-ve-2q-prekvapila-vyrazne-nizsimi-naklady-na-riziko" TargetMode="External" /><Relationship Id="rId7" Type="http://schemas.openxmlformats.org/officeDocument/2006/relationships/hyperlink" Target="https://www.fio.cz/zpravodajstvi/zpravy-z-burzy/256747-cez-odhady-hospodareni-za-2q-2021" TargetMode="External" /><Relationship Id="rId8" Type="http://schemas.openxmlformats.org/officeDocument/2006/relationships/hyperlink" Target="https://www.fio.cz/zpravodajstvi/zpravy-z-burzy/256795-cez-komentar-k-vysledkum-za-2q-2021" TargetMode="External" /><Relationship Id="rId9" Type="http://schemas.openxmlformats.org/officeDocument/2006/relationships/hyperlink" Target="https://www.fio.cz/zpravodajstvi/zpravy-z-burzy/256994-o2-czech-republic-vysledky-hospodareni-za-2q-2021" TargetMode="External" /><Relationship Id="rId10" Type="http://schemas.openxmlformats.org/officeDocument/2006/relationships/hyperlink" Target="https://www.fio.cz/zpravodajstvi/zpravy-z-burzy/257152-vig-oznamila-pozitivni-1-pololeti-tazene-silnym-druhym-kvartalem-uvedla-staly-vyhled" TargetMode="External" /><Relationship Id="rId11" Type="http://schemas.openxmlformats.org/officeDocument/2006/relationships/hyperlink" Target="https://www.fio.cz/zpravodajstvi/zpravy-z-burzy/256956-projekce-hospodareni-o2-czech-republic-za-2q-202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52319-avast-reportuje-v-1q-dvouciferny-rust-vynosu-i-zisku-ebitda" TargetMode="External" /><Relationship Id="rId2" Type="http://schemas.openxmlformats.org/officeDocument/2006/relationships/hyperlink" Target="https://www.fio.cz/zpravodajstvi/zpravy-z-burzy/252651-moneta-odhad-hospodareni-za-q1-2021" TargetMode="External" /><Relationship Id="rId3" Type="http://schemas.openxmlformats.org/officeDocument/2006/relationships/hyperlink" Target="https://www.fio.cz/zpravodajstvi/zpravy-z-burzy/252677-moneta-vysledky-hospodareni-za-q1-2021" TargetMode="External" /><Relationship Id="rId4" Type="http://schemas.openxmlformats.org/officeDocument/2006/relationships/hyperlink" Target="https://www.fio.cz/zpravodajstvi/zpravy-z-burzy/253017-komercni-banka-vysledky-hospodareni-za-q1-2021" TargetMode="External" /><Relationship Id="rId5" Type="http://schemas.openxmlformats.org/officeDocument/2006/relationships/hyperlink" Target="https://www.fio.cz/zpravodajstvi/zpravy-z-burzy/253251-cez-rozsireny-komentar-k-vysledkum-za-1q-2021-a-nektera-temata-z-konferencniho-hovoru" TargetMode="External" /><Relationship Id="rId6" Type="http://schemas.openxmlformats.org/officeDocument/2006/relationships/hyperlink" Target="https://www.fio.cz/zpravodajstvi/zpravy-z-burzy/253262-stock-spirits-hlasi-stabilni-vysledky-za-1h-a-navysuje-dividendu" TargetMode="External" /><Relationship Id="rId7" Type="http://schemas.openxmlformats.org/officeDocument/2006/relationships/hyperlink" Target="https://www.fio.cz/zpravodajstvi/zpravy-z-burzy/253174-cez-odhady-hospodareni-za-1q-2021" TargetMode="External" /><Relationship Id="rId8" Type="http://schemas.openxmlformats.org/officeDocument/2006/relationships/hyperlink" Target="https://www.fio.cz/zpravodajstvi/zpravy-z-burzy/252973-komercni-banka-odhad-hospodareni-za-q1-2021" TargetMode="External" /><Relationship Id="rId9" Type="http://schemas.openxmlformats.org/officeDocument/2006/relationships/hyperlink" Target="https://www.fio.cz/zpravodajstvi/zpravy-z-burzy/252752-projekce-hospodareni-o2-czech-republic-za-1q-2021" TargetMode="External" /><Relationship Id="rId10" Type="http://schemas.openxmlformats.org/officeDocument/2006/relationships/hyperlink" Target="https://www.fio.cz/zpravodajstvi/zpravy-z-burzy/252722-erste-group-projekce-hospodareni-za-q1-202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9031-projekce-hospodareni-o2-czech-republic-za-4q-2020" TargetMode="External" /><Relationship Id="rId2" Type="http://schemas.openxmlformats.org/officeDocument/2006/relationships/hyperlink" Target="https://www.fio.cz/zpravodajstvi/zpravy-z-burzy/249122-o2-predstavilo-silnejsi-nez-ocekavane-vysledky-za-4q" TargetMode="External" /><Relationship Id="rId3" Type="http://schemas.openxmlformats.org/officeDocument/2006/relationships/hyperlink" Target="https://www.fio.cz/zpravodajstvi/zpravy-z-burzy/249410-projekce-hospodareni-moneta-money-bank-za-4q-2020" TargetMode="External" /><Relationship Id="rId4" Type="http://schemas.openxmlformats.org/officeDocument/2006/relationships/hyperlink" Target="https://www.fio.cz/zpravodajstvi/zpravy-z-burzy/249458-vysledky-moneta-money-bank-za-4q-2020" TargetMode="External" /><Relationship Id="rId5" Type="http://schemas.openxmlformats.org/officeDocument/2006/relationships/hyperlink" Target="https://www.fio.cz/zpravodajstvi/zpravy-z-burzy/249526-kofola-ceskoslovensko-odhady-hospodareni-za-4q-2020" TargetMode="External" /><Relationship Id="rId6" Type="http://schemas.openxmlformats.org/officeDocument/2006/relationships/hyperlink" Target="https://www.fio.cz/zpravodajstvi/zpravy-z-burzy/249558-kofola-ceskoslovensko-komentar-k-vysledkum-hospodareni-za-4q-2020" TargetMode="External" /><Relationship Id="rId7" Type="http://schemas.openxmlformats.org/officeDocument/2006/relationships/hyperlink" Target="https://www.fio.cz/zpravodajstvi/zpravy-z-burzy/249607-projekce-hospodareni-komercni-banky-za-4q-2020" TargetMode="External" /><Relationship Id="rId8" Type="http://schemas.openxmlformats.org/officeDocument/2006/relationships/hyperlink" Target="https://www.fio.cz/zpravodajstvi/zpravy-z-burzy/249631-komercni-banka-vysledky-za-4q-20" TargetMode="External" /><Relationship Id="rId9" Type="http://schemas.openxmlformats.org/officeDocument/2006/relationships/hyperlink" Target="https://www.fio.cz/zpravodajstvi/zpravy-z-burzy/250271-erste-group-projekce-hospodareni-za-q4-2020" TargetMode="External" /><Relationship Id="rId10" Type="http://schemas.openxmlformats.org/officeDocument/2006/relationships/hyperlink" Target="https://www.fio.cz/zpravodajstvi/zpravy-z-burzy/250320-erste-group-vysledky-hospodareni-za-q4-2020" TargetMode="External" /><Relationship Id="rId11" Type="http://schemas.openxmlformats.org/officeDocument/2006/relationships/hyperlink" Target="https://www.fio.cz/zpravodajstvi/zpravy-z-burzy/250500-avast-predstavil-vysledky-za-rok-2020-letos-ceka-rust-vynosu-o-6-az-8" TargetMode="External" /><Relationship Id="rId12" Type="http://schemas.openxmlformats.org/officeDocument/2006/relationships/hyperlink" Target="https://www.fio.cz/zpravodajstvi/zpravy-z-burzy/250715-projekce-hospodareni-vienna-insurance-group-za-4q-2020" TargetMode="External" /><Relationship Id="rId13" Type="http://schemas.openxmlformats.org/officeDocument/2006/relationships/hyperlink" Target="https://www.fio.cz/zpravodajstvi/zpravy-z-burzy/250749-vig-reportovala-hospodarske-vysledky-za-rok-2020-na-prumerne-odhady-oslovenych-analytiku-nedosahla" TargetMode="External" /><Relationship Id="rId14" Type="http://schemas.openxmlformats.org/officeDocument/2006/relationships/hyperlink" Target="https://www.fio.cz/zpravodajstvi/zpravy-z-burzy/250980-cez-odhady-hospodareni-za-4q-2020" TargetMode="External" /><Relationship Id="rId15" Type="http://schemas.openxmlformats.org/officeDocument/2006/relationships/hyperlink" Target="https://www.fio.cz/zpravodajstvi/zpravy-z-burzy/251023-cez-uvadi-vysledky-za-rok-2020-a-vyhled-na-rok-2021" TargetMode="External" /><Relationship Id="rId16" Type="http://schemas.openxmlformats.org/officeDocument/2006/relationships/hyperlink" Target="https://www.fio.cz/zpravodajstvi/zpravy-z-burzy/251549-philip-morris-oznamuje-za-rok-2020-rostouci-trzby-navzdory-nizsim-prodejum-cigaret" TargetMode="External" /><Relationship Id="rId17" Type="http://schemas.openxmlformats.org/officeDocument/2006/relationships/hyperlink" Target="https://www.fio.cz/zpravodajstvi/zpravy-z-burzy/251591-ceska-zbrojovka-group-rozsireny-komentar-k-vysledkum-hospodareni-za-rok-202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5236-rust-avastu-ve-3q-zrychlil-spolecnost-potvrdila-celorocni-vyhled" TargetMode="External" /><Relationship Id="rId2" Type="http://schemas.openxmlformats.org/officeDocument/2006/relationships/hyperlink" Target="https://www.fio.cz/zpravodajstvi/zpravy-z-burzy/245572-moneta-odhady-hospodareni-za-q3-2020" TargetMode="External" /><Relationship Id="rId3" Type="http://schemas.openxmlformats.org/officeDocument/2006/relationships/hyperlink" Target="https://www.fio.cz/zpravodajstvi/zpravy-z-burzy/245664-erste-group-projekce-hospodareni-za-q3-2020" TargetMode="External" /><Relationship Id="rId4" Type="http://schemas.openxmlformats.org/officeDocument/2006/relationships/hyperlink" Target="https://www.fio.cz/zpravodajstvi/zpravy-z-burzy/245630-moneta-vysledky-hospodareni-za-q3-2020" TargetMode="External" /><Relationship Id="rId5" Type="http://schemas.openxmlformats.org/officeDocument/2006/relationships/hyperlink" Target="https://www.fio.cz/zpravodajstvi/zpravy-z-burzy/245698-erste-group-vysledky-hospodareni-za-q3-2020" TargetMode="External" /><Relationship Id="rId6" Type="http://schemas.openxmlformats.org/officeDocument/2006/relationships/hyperlink" Target="https://www.fio.cz/zpravodajstvi/zpravy-z-burzy/245841-komercni-banka-projekce-hospodareni-za-q3-2020" TargetMode="External" /><Relationship Id="rId7" Type="http://schemas.openxmlformats.org/officeDocument/2006/relationships/hyperlink" Target="https://www.fio.cz/zpravodajstvi/zpravy-z-burzy/245857-o2-czech-republic-projekce-hospodareni-za-3q-2020" TargetMode="External" /><Relationship Id="rId8" Type="http://schemas.openxmlformats.org/officeDocument/2006/relationships/hyperlink" Target="https://www.fio.cz/zpravodajstvi/zpravy-z-burzy/245872-komercni-banka-vysledky-hospodareni-za-q3-2020" TargetMode="External" /><Relationship Id="rId9" Type="http://schemas.openxmlformats.org/officeDocument/2006/relationships/hyperlink" Target="https://www.fio.cz/zpravodajstvi/zpravy-z-burzy/245944-o2-czech-republic-ve-3q-prekvapila-silnejsim-nez-ocekavanym-rustem" TargetMode="External" /><Relationship Id="rId10" Type="http://schemas.openxmlformats.org/officeDocument/2006/relationships/hyperlink" Target="https://www.fio.cz/zpravodajstvi/zpravy-z-burzy/246032-cez-odhady-hospodareni-za-3q-2020" TargetMode="External" /><Relationship Id="rId11" Type="http://schemas.openxmlformats.org/officeDocument/2006/relationships/hyperlink" Target="https://www.fio.cz/zpravodajstvi/zpravy-z-burzy/246070-cez-komentar-k-vysledkum-za-3q-2020" TargetMode="External" /><Relationship Id="rId12" Type="http://schemas.openxmlformats.org/officeDocument/2006/relationships/hyperlink" Target="https://www.fio.cz/zpravodajstvi/zpravy-z-burzy/246661-kofola-ceskoslovensko-odhady-hospodareni-za-3q-2020" TargetMode="External" /><Relationship Id="rId13" Type="http://schemas.openxmlformats.org/officeDocument/2006/relationships/hyperlink" Target="https://www.fio.cz/zpravodajstvi/zpravy-z-burzy/246705-kofola-ceskoslovensko-vysledky-hospodareni-za-3q-2020" TargetMode="External" /><Relationship Id="rId14" Type="http://schemas.openxmlformats.org/officeDocument/2006/relationships/hyperlink" Target="https://www.fio.cz/zpravodajstvi/zpravy-z-burzy/246956-stock-spirits-predstavila-silnejsi-vysledky-za-2020-oproti-ocekavani-vyplati-mimoradnou-dividendu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41652-medialni-cme-reportovala-cisla-za-2q" TargetMode="External" /><Relationship Id="rId2" Type="http://schemas.openxmlformats.org/officeDocument/2006/relationships/hyperlink" Target="https://www.fio.cz/zpravodajstvi/zpravy-z-burzy/242058-moneta-projekce-hospodareni-za-q2-2020" TargetMode="External" /><Relationship Id="rId3" Type="http://schemas.openxmlformats.org/officeDocument/2006/relationships/hyperlink" Target="https://www.fio.cz/zpravodajstvi/zpravy-z-burzy/242068-erste-group-projekce-hospodareni-za-q2-2020" TargetMode="External" /><Relationship Id="rId4" Type="http://schemas.openxmlformats.org/officeDocument/2006/relationships/hyperlink" Target="https://www.fio.cz/zpravodajstvi/zpravy-z-burzy/242118-komercni-banka-projekce-hospodareni-za-q2-2020" TargetMode="External" /><Relationship Id="rId5" Type="http://schemas.openxmlformats.org/officeDocument/2006/relationships/hyperlink" Target="https://www.fio.cz/zpravodajstvi/zpravy-z-burzy/242094-cisty-zisk-moneta-money-bank-ve-2q-kvuli-opravnym-polozkam-na-uvery-vyrazne-klesl" TargetMode="External" /><Relationship Id="rId6" Type="http://schemas.openxmlformats.org/officeDocument/2006/relationships/hyperlink" Target="https://www.fio.cz/zpravodajstvi/zpravy-z-burzy/242092-erste-group-vysledky-hospodareni-za-q2-2020" TargetMode="External" /><Relationship Id="rId7" Type="http://schemas.openxmlformats.org/officeDocument/2006/relationships/hyperlink" Target="https://www.fio.cz/zpravodajstvi/zpravy-z-burzy/242156-komercni-banka-vysledky-hospodareni-za-q2-2020" TargetMode="External" /><Relationship Id="rId8" Type="http://schemas.openxmlformats.org/officeDocument/2006/relationships/hyperlink" Target="https://www.fio.cz/zpravodajstvi/zpravy-z-burzy/242405-o2-v-prvnim-pololeti-zvysila-cisty-zisk-o-2-8" TargetMode="External" /><Relationship Id="rId9" Type="http://schemas.openxmlformats.org/officeDocument/2006/relationships/hyperlink" Target="https://www.fio.cz/zpravodajstvi/zpravy-z-burzy/242471-cez-odhady-hospodareni-za-2q-2020" TargetMode="External" /><Relationship Id="rId10" Type="http://schemas.openxmlformats.org/officeDocument/2006/relationships/hyperlink" Target="https://www.fio.cz/zpravodajstvi/zpravy-z-burzy/242509-cez-komentar-k-vysledkum-za-2q-2020" TargetMode="External" /><Relationship Id="rId11" Type="http://schemas.openxmlformats.org/officeDocument/2006/relationships/hyperlink" Target="https://www.fio.cz/zpravodajstvi/zpravy-z-burzy/242563-avast-predstavil-vysledky-za-prvni-polovinu-roku-2020-vysledky-prekonaly-ocekavani" TargetMode="External" /><Relationship Id="rId12" Type="http://schemas.openxmlformats.org/officeDocument/2006/relationships/hyperlink" Target="https://www.fio.cz/zpravodajstvi/zpravy-z-burzy/243074-pojistovna-vienna-insurance-group-ve-2q-dosahla-indikovaneho-zisku-a-potvrdila-navrh-dividendy" TargetMode="External" /><Relationship Id="rId13" Type="http://schemas.openxmlformats.org/officeDocument/2006/relationships/hyperlink" Target="https://www.fio.cz/zpravodajstvi/zpravy-z-burzy/242378-projekce-hospodareni-o2-czech-republic-za-2q-2020" TargetMode="External" /><Relationship Id="rId14" Type="http://schemas.openxmlformats.org/officeDocument/2006/relationships/hyperlink" Target="https://www.fio.cz/zpravodajstvi/zpravy-z-burzy/243048-projekce-hospodareni-vysledku-vienna-insurance-group-za-2q" TargetMode="External" /><Relationship Id="rId15" Type="http://schemas.openxmlformats.org/officeDocument/2006/relationships/hyperlink" Target="https://www.fio.cz/zpravodajstvi/zpravy-z-burzy/243749-kofola-ceskoslovensko-odhady-hospodareni-za-2q-2020" TargetMode="External" /><Relationship Id="rId16" Type="http://schemas.openxmlformats.org/officeDocument/2006/relationships/hyperlink" Target="https://www.fio.cz/zpravodajstvi/zpravy-z-burzy/243962-rozsireny-komentar-k-vysledkum-kofoly-za-2q-2020" TargetMode="External" /><Relationship Id="rId17" Type="http://schemas.openxmlformats.org/officeDocument/2006/relationships/hyperlink" Target="https://www.fio.cz/zpravodajstvi/zpravy-z-burzy/243233-vyrobce-netkanych-textilii-pfnonwovens-zverejnil-vysledky-za-1h-a-potvrdil-vyhled-komentar" TargetMode="External" /><Relationship Id="rId18" Type="http://schemas.openxmlformats.org/officeDocument/2006/relationships/hyperlink" Target="https://www.fio.cz/zpravodajstvi/zpravy-z-burzy/244382-philip-morris-cr-reportoval-rust-trzeb-za-1h-zisk-vsak-kvuli-nizsim-prodejum-v-pohranici-kles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37765-avast-dnes-zverejnil-cisla-za-1q-a-potvrdil-vyhled-i-finalni-dividendu" TargetMode="External" /><Relationship Id="rId2" Type="http://schemas.openxmlformats.org/officeDocument/2006/relationships/hyperlink" Target="https://www.fio.cz/zpravodajstvi/zpravy-z-burzy/238018-cme-zverejnila-cisla-za-1q" TargetMode="External" /><Relationship Id="rId3" Type="http://schemas.openxmlformats.org/officeDocument/2006/relationships/hyperlink" Target="https://www.fio.cz/zpravodajstvi/zpravy-z-burzy/238337-erste-group-projekce-hospodareni-za-q1-2020" TargetMode="External" /><Relationship Id="rId4" Type="http://schemas.openxmlformats.org/officeDocument/2006/relationships/hyperlink" Target="https://www.fio.cz/zpravodajstvi/zpravy-z-burzy/238399-erste-group-vysledky-hospodareni-za-q1-2020" TargetMode="External" /><Relationship Id="rId5" Type="http://schemas.openxmlformats.org/officeDocument/2006/relationships/hyperlink" Target="https://www.fio.cz/zpravodajstvi/zpravy-z-burzy/238339-pfnonwovens-odhady-hospodareni-za-4q-2019" TargetMode="External" /><Relationship Id="rId6" Type="http://schemas.openxmlformats.org/officeDocument/2006/relationships/hyperlink" Target="https://www.fio.cz/zpravodajstvi/zpravy-z-burzy/238375-pfnonwovens-vysledky-hospodareni-za-4q-2019" TargetMode="External" /><Relationship Id="rId7" Type="http://schemas.openxmlformats.org/officeDocument/2006/relationships/hyperlink" Target="https://www.fio.cz/zpravodajstvi/zpravy-z-burzy/238522-moneta-projekce-hospodareni-za-q1-2020" TargetMode="External" /><Relationship Id="rId8" Type="http://schemas.openxmlformats.org/officeDocument/2006/relationships/hyperlink" Target="https://www.fio.cz/zpravodajstvi/zpravy-z-burzy/238565-moneta-vysledky-hospodareni-za-q1-2020" TargetMode="External" /><Relationship Id="rId9" Type="http://schemas.openxmlformats.org/officeDocument/2006/relationships/hyperlink" Target="https://www.fio.cz/zpravodajstvi/zpravy-z-burzy/238589-komercni-banka-projekce-hospodareni-za-q1-2020" TargetMode="External" /><Relationship Id="rId10" Type="http://schemas.openxmlformats.org/officeDocument/2006/relationships/hyperlink" Target="https://www.fio.cz/zpravodajstvi/zpravy-z-burzy/238624-komercni-banka-vysledky-hospodareni-za-q1-2020" TargetMode="External" /><Relationship Id="rId11" Type="http://schemas.openxmlformats.org/officeDocument/2006/relationships/hyperlink" Target="https://www.fio.cz/zpravodajstvi/zpravy-z-burzy/238682-cez-odhady-hospodareni-za-1q-2020" TargetMode="External" /><Relationship Id="rId12" Type="http://schemas.openxmlformats.org/officeDocument/2006/relationships/hyperlink" Target="https://www.fio.cz/zpravodajstvi/zpravy-z-burzy/238840-cez-komentar-k-vysledkum-za-1q-2020" TargetMode="External" /><Relationship Id="rId13" Type="http://schemas.openxmlformats.org/officeDocument/2006/relationships/hyperlink" Target="https://www.fio.cz/zpravodajstvi/zpravy-z-burzy/238899-likerka-stock-spirits-group-predstavila-silny-rust-za-1h-fy-2020" TargetMode="External" /><Relationship Id="rId14" Type="http://schemas.openxmlformats.org/officeDocument/2006/relationships/hyperlink" Target="https://www.fio.cz/zpravodajstvi/zpravy-z-burzy/238996-kofola-ceskoslovensko-odhady-hospodareni-za-1q-2020" TargetMode="External" /><Relationship Id="rId15" Type="http://schemas.openxmlformats.org/officeDocument/2006/relationships/hyperlink" Target="https://www.fio.cz/zpravodajstvi/zpravy-z-burzy/239036-kofola-ceskoslovensko-rozsireny-komentar-k-vysledkum-za-1q-2020" TargetMode="External" /><Relationship Id="rId16" Type="http://schemas.openxmlformats.org/officeDocument/2006/relationships/hyperlink" Target="https://www.fio.cz/zpravodajstvi/zpravy-z-burzy/239046-o2-prinesla-nad-ocekavani-dobre-vysledky-dopady-pandemie-do-budoucna-neni-schopna-odhadnout" TargetMode="External" /><Relationship Id="rId17" Type="http://schemas.openxmlformats.org/officeDocument/2006/relationships/hyperlink" Target="https://www.fio.cz/zpravodajstvi/zpravy-z-burzy/239213-vig-ohlasil-narust-hrubeho-predepsaneho-pojistneho-a-cisteho-zisku-v-1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71875"/>
          <a:ext cx="1047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28575</xdr:rowOff>
    </xdr:from>
    <xdr:to>
      <xdr:col>5</xdr:col>
      <xdr:colOff>0</xdr:colOff>
      <xdr:row>3</xdr:row>
      <xdr:rowOff>9525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7181850" y="8858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38100</xdr:rowOff>
    </xdr:from>
    <xdr:to>
      <xdr:col>6</xdr:col>
      <xdr:colOff>171450</xdr:colOff>
      <xdr:row>3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9410700" y="895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28575</xdr:rowOff>
    </xdr:from>
    <xdr:to>
      <xdr:col>5</xdr:col>
      <xdr:colOff>0</xdr:colOff>
      <xdr:row>3</xdr:row>
      <xdr:rowOff>123825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7181850" y="1076325"/>
          <a:ext cx="1809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28575</xdr:rowOff>
    </xdr:from>
    <xdr:to>
      <xdr:col>6</xdr:col>
      <xdr:colOff>171450</xdr:colOff>
      <xdr:row>3</xdr:row>
      <xdr:rowOff>123825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9410700" y="10763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19050</xdr:rowOff>
    </xdr:from>
    <xdr:to>
      <xdr:col>5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7181850" y="1257300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</xdr:row>
      <xdr:rowOff>28575</xdr:rowOff>
    </xdr:from>
    <xdr:to>
      <xdr:col>6</xdr:col>
      <xdr:colOff>171450</xdr:colOff>
      <xdr:row>4</xdr:row>
      <xdr:rowOff>123825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9410700" y="1266825"/>
          <a:ext cx="66675" cy="952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5</xdr:col>
      <xdr:colOff>0</xdr:colOff>
      <xdr:row>6</xdr:row>
      <xdr:rowOff>9525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7181850" y="1457325"/>
          <a:ext cx="1809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28575</xdr:rowOff>
    </xdr:from>
    <xdr:to>
      <xdr:col>6</xdr:col>
      <xdr:colOff>171450</xdr:colOff>
      <xdr:row>6</xdr:row>
      <xdr:rowOff>9525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9410700" y="1457325"/>
          <a:ext cx="66675" cy="17145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38100</xdr:rowOff>
    </xdr:from>
    <xdr:to>
      <xdr:col>6</xdr:col>
      <xdr:colOff>171450</xdr:colOff>
      <xdr:row>7</xdr:row>
      <xdr:rowOff>0</xdr:rowOff>
    </xdr:to>
    <xdr:sp>
      <xdr:nvSpPr>
        <xdr:cNvPr id="12" name="Šipka dolů 12"/>
        <xdr:cNvSpPr>
          <a:spLocks/>
        </xdr:cNvSpPr>
      </xdr:nvSpPr>
      <xdr:spPr>
        <a:xfrm>
          <a:off x="9410700" y="1657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7</xdr:col>
      <xdr:colOff>0</xdr:colOff>
      <xdr:row>8</xdr:row>
      <xdr:rowOff>0</xdr:rowOff>
    </xdr:to>
    <xdr:sp>
      <xdr:nvSpPr>
        <xdr:cNvPr id="13" name="Šipka dolů 13">
          <a:hlinkClick r:id="rId9"/>
        </xdr:cNvPr>
        <xdr:cNvSpPr>
          <a:spLocks/>
        </xdr:cNvSpPr>
      </xdr:nvSpPr>
      <xdr:spPr>
        <a:xfrm>
          <a:off x="93916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38100</xdr:rowOff>
    </xdr:from>
    <xdr:to>
      <xdr:col>6</xdr:col>
      <xdr:colOff>171450</xdr:colOff>
      <xdr:row>9</xdr:row>
      <xdr:rowOff>0</xdr:rowOff>
    </xdr:to>
    <xdr:sp>
      <xdr:nvSpPr>
        <xdr:cNvPr id="14" name="Šipka dolů 14">
          <a:hlinkClick r:id="rId10"/>
        </xdr:cNvPr>
        <xdr:cNvSpPr>
          <a:spLocks/>
        </xdr:cNvSpPr>
      </xdr:nvSpPr>
      <xdr:spPr>
        <a:xfrm>
          <a:off x="9410700" y="2038350"/>
          <a:ext cx="666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5</xdr:col>
      <xdr:colOff>0</xdr:colOff>
      <xdr:row>8</xdr:row>
      <xdr:rowOff>0</xdr:rowOff>
    </xdr:to>
    <xdr:sp>
      <xdr:nvSpPr>
        <xdr:cNvPr id="15" name="Šipka dolů 15">
          <a:hlinkClick r:id="rId11"/>
        </xdr:cNvPr>
        <xdr:cNvSpPr>
          <a:spLocks/>
        </xdr:cNvSpPr>
      </xdr:nvSpPr>
      <xdr:spPr>
        <a:xfrm>
          <a:off x="7181850" y="1847850"/>
          <a:ext cx="180975" cy="152400"/>
        </a:xfrm>
        <a:prstGeom prst="downArrow">
          <a:avLst>
            <a:gd name="adj" fmla="val 808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38100</xdr:rowOff>
    </xdr:from>
    <xdr:to>
      <xdr:col>0</xdr:col>
      <xdr:colOff>1181100</xdr:colOff>
      <xdr:row>17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76325" y="3581400"/>
          <a:ext cx="104775" cy="16192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7</xdr:col>
      <xdr:colOff>0</xdr:colOff>
      <xdr:row>3</xdr:row>
      <xdr:rowOff>0</xdr:rowOff>
    </xdr:to>
    <xdr:sp>
      <xdr:nvSpPr>
        <xdr:cNvPr id="4" name="Šipka dolů 20">
          <a:hlinkClick r:id="rId1"/>
        </xdr:cNvPr>
        <xdr:cNvSpPr>
          <a:spLocks/>
        </xdr:cNvSpPr>
      </xdr:nvSpPr>
      <xdr:spPr>
        <a:xfrm>
          <a:off x="9286875" y="895350"/>
          <a:ext cx="180975" cy="1524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38100</xdr:rowOff>
    </xdr:from>
    <xdr:to>
      <xdr:col>4</xdr:col>
      <xdr:colOff>180975</xdr:colOff>
      <xdr:row>4</xdr:row>
      <xdr:rowOff>9525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7077075" y="1085850"/>
          <a:ext cx="95250" cy="1619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</xdr:row>
      <xdr:rowOff>38100</xdr:rowOff>
    </xdr:from>
    <xdr:to>
      <xdr:col>6</xdr:col>
      <xdr:colOff>180975</xdr:colOff>
      <xdr:row>3</xdr:row>
      <xdr:rowOff>123825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9286875" y="1085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38100</xdr:rowOff>
    </xdr:from>
    <xdr:to>
      <xdr:col>6</xdr:col>
      <xdr:colOff>180975</xdr:colOff>
      <xdr:row>5</xdr:row>
      <xdr:rowOff>9525</xdr:rowOff>
    </xdr:to>
    <xdr:sp>
      <xdr:nvSpPr>
        <xdr:cNvPr id="7" name="Šipka dolů 3"/>
        <xdr:cNvSpPr>
          <a:spLocks/>
        </xdr:cNvSpPr>
      </xdr:nvSpPr>
      <xdr:spPr>
        <a:xfrm>
          <a:off x="9286875" y="1276350"/>
          <a:ext cx="95250" cy="1619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38100</xdr:rowOff>
    </xdr:from>
    <xdr:to>
      <xdr:col>6</xdr:col>
      <xdr:colOff>180975</xdr:colOff>
      <xdr:row>5</xdr:row>
      <xdr:rowOff>123825</xdr:rowOff>
    </xdr:to>
    <xdr:sp>
      <xdr:nvSpPr>
        <xdr:cNvPr id="8" name="Šipka dolů 3"/>
        <xdr:cNvSpPr>
          <a:spLocks/>
        </xdr:cNvSpPr>
      </xdr:nvSpPr>
      <xdr:spPr>
        <a:xfrm>
          <a:off x="9286875" y="1466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38100</xdr:rowOff>
    </xdr:from>
    <xdr:to>
      <xdr:col>6</xdr:col>
      <xdr:colOff>180975</xdr:colOff>
      <xdr:row>7</xdr:row>
      <xdr:rowOff>9525</xdr:rowOff>
    </xdr:to>
    <xdr:sp>
      <xdr:nvSpPr>
        <xdr:cNvPr id="9" name="Šipka dolů 3">
          <a:hlinkClick r:id="rId4"/>
        </xdr:cNvPr>
        <xdr:cNvSpPr>
          <a:spLocks/>
        </xdr:cNvSpPr>
      </xdr:nvSpPr>
      <xdr:spPr>
        <a:xfrm>
          <a:off x="9286875" y="1657350"/>
          <a:ext cx="95250" cy="1619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38100</xdr:rowOff>
    </xdr:from>
    <xdr:to>
      <xdr:col>6</xdr:col>
      <xdr:colOff>180975</xdr:colOff>
      <xdr:row>7</xdr:row>
      <xdr:rowOff>123825</xdr:rowOff>
    </xdr:to>
    <xdr:sp>
      <xdr:nvSpPr>
        <xdr:cNvPr id="10" name="Šipka dolů 3">
          <a:hlinkClick r:id="rId5"/>
        </xdr:cNvPr>
        <xdr:cNvSpPr>
          <a:spLocks/>
        </xdr:cNvSpPr>
      </xdr:nvSpPr>
      <xdr:spPr>
        <a:xfrm>
          <a:off x="92868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38100</xdr:rowOff>
    </xdr:from>
    <xdr:to>
      <xdr:col>7</xdr:col>
      <xdr:colOff>9525</xdr:colOff>
      <xdr:row>8</xdr:row>
      <xdr:rowOff>123825</xdr:rowOff>
    </xdr:to>
    <xdr:sp>
      <xdr:nvSpPr>
        <xdr:cNvPr id="11" name="Šipka dolů 3">
          <a:hlinkClick r:id="rId6"/>
        </xdr:cNvPr>
        <xdr:cNvSpPr>
          <a:spLocks/>
        </xdr:cNvSpPr>
      </xdr:nvSpPr>
      <xdr:spPr>
        <a:xfrm>
          <a:off x="9277350" y="2038350"/>
          <a:ext cx="200025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38100</xdr:rowOff>
    </xdr:from>
    <xdr:to>
      <xdr:col>4</xdr:col>
      <xdr:colOff>180975</xdr:colOff>
      <xdr:row>7</xdr:row>
      <xdr:rowOff>123825</xdr:rowOff>
    </xdr:to>
    <xdr:sp>
      <xdr:nvSpPr>
        <xdr:cNvPr id="12" name="Šipka dolů 3">
          <a:hlinkClick r:id="rId7"/>
        </xdr:cNvPr>
        <xdr:cNvSpPr>
          <a:spLocks/>
        </xdr:cNvSpPr>
      </xdr:nvSpPr>
      <xdr:spPr>
        <a:xfrm>
          <a:off x="7077075" y="1847850"/>
          <a:ext cx="95250" cy="952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19050</xdr:rowOff>
    </xdr:from>
    <xdr:to>
      <xdr:col>4</xdr:col>
      <xdr:colOff>180975</xdr:colOff>
      <xdr:row>7</xdr:row>
      <xdr:rowOff>0</xdr:rowOff>
    </xdr:to>
    <xdr:sp>
      <xdr:nvSpPr>
        <xdr:cNvPr id="13" name="Šipka dolů 3">
          <a:hlinkClick r:id="rId8"/>
        </xdr:cNvPr>
        <xdr:cNvSpPr>
          <a:spLocks/>
        </xdr:cNvSpPr>
      </xdr:nvSpPr>
      <xdr:spPr>
        <a:xfrm>
          <a:off x="7077075" y="1638300"/>
          <a:ext cx="95250" cy="171450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28575</xdr:rowOff>
    </xdr:from>
    <xdr:to>
      <xdr:col>4</xdr:col>
      <xdr:colOff>180975</xdr:colOff>
      <xdr:row>5</xdr:row>
      <xdr:rowOff>123825</xdr:rowOff>
    </xdr:to>
    <xdr:sp>
      <xdr:nvSpPr>
        <xdr:cNvPr id="14" name="Šipka dolů 3">
          <a:hlinkClick r:id="rId9"/>
        </xdr:cNvPr>
        <xdr:cNvSpPr>
          <a:spLocks/>
        </xdr:cNvSpPr>
      </xdr:nvSpPr>
      <xdr:spPr>
        <a:xfrm>
          <a:off x="7077075" y="1457325"/>
          <a:ext cx="95250" cy="10477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180975</xdr:colOff>
      <xdr:row>5</xdr:row>
      <xdr:rowOff>9525</xdr:rowOff>
    </xdr:to>
    <xdr:sp>
      <xdr:nvSpPr>
        <xdr:cNvPr id="15" name="Šipka dolů 3">
          <a:hlinkClick r:id="rId10"/>
        </xdr:cNvPr>
        <xdr:cNvSpPr>
          <a:spLocks/>
        </xdr:cNvSpPr>
      </xdr:nvSpPr>
      <xdr:spPr>
        <a:xfrm>
          <a:off x="7077075" y="1276350"/>
          <a:ext cx="95250" cy="161925"/>
        </a:xfrm>
        <a:prstGeom prst="downArrow">
          <a:avLst>
            <a:gd name="adj" fmla="val 459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1047750</xdr:colOff>
      <xdr:row>17</xdr:row>
      <xdr:rowOff>38100</xdr:rowOff>
    </xdr:from>
    <xdr:to>
      <xdr:col>0</xdr:col>
      <xdr:colOff>1047750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47750" y="3600450"/>
          <a:ext cx="0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4" name="Šipka dolů 20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5" name="Šipka dolů 21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38100</xdr:rowOff>
    </xdr:from>
    <xdr:to>
      <xdr:col>1</xdr:col>
      <xdr:colOff>0</xdr:colOff>
      <xdr:row>36</xdr:row>
      <xdr:rowOff>133350</xdr:rowOff>
    </xdr:to>
    <xdr:sp>
      <xdr:nvSpPr>
        <xdr:cNvPr id="6" name="Šipka dolů 22"/>
        <xdr:cNvSpPr>
          <a:spLocks/>
        </xdr:cNvSpPr>
      </xdr:nvSpPr>
      <xdr:spPr>
        <a:xfrm>
          <a:off x="1571625" y="7553325"/>
          <a:ext cx="0" cy="95250"/>
        </a:xfrm>
        <a:prstGeom prst="downArrow">
          <a:avLst>
            <a:gd name="adj" fmla="val 12500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38100</xdr:rowOff>
    </xdr:from>
    <xdr:to>
      <xdr:col>5</xdr:col>
      <xdr:colOff>0</xdr:colOff>
      <xdr:row>3</xdr:row>
      <xdr:rowOff>0</xdr:rowOff>
    </xdr:to>
    <xdr:sp>
      <xdr:nvSpPr>
        <xdr:cNvPr id="7" name="Šipka dolů 8">
          <a:hlinkClick r:id="rId1"/>
        </xdr:cNvPr>
        <xdr:cNvSpPr>
          <a:spLocks/>
        </xdr:cNvSpPr>
      </xdr:nvSpPr>
      <xdr:spPr>
        <a:xfrm>
          <a:off x="6124575" y="733425"/>
          <a:ext cx="161925" cy="152400"/>
        </a:xfrm>
        <a:prstGeom prst="downArrow">
          <a:avLst>
            <a:gd name="adj" fmla="val 942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19050</xdr:rowOff>
    </xdr:from>
    <xdr:to>
      <xdr:col>6</xdr:col>
      <xdr:colOff>171450</xdr:colOff>
      <xdr:row>3</xdr:row>
      <xdr:rowOff>0</xdr:rowOff>
    </xdr:to>
    <xdr:sp>
      <xdr:nvSpPr>
        <xdr:cNvPr id="8" name="Šipka dolů 3">
          <a:hlinkClick r:id="rId2"/>
        </xdr:cNvPr>
        <xdr:cNvSpPr>
          <a:spLocks/>
        </xdr:cNvSpPr>
      </xdr:nvSpPr>
      <xdr:spPr>
        <a:xfrm>
          <a:off x="8305800" y="714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38100</xdr:rowOff>
    </xdr:from>
    <xdr:to>
      <xdr:col>5</xdr:col>
      <xdr:colOff>0</xdr:colOff>
      <xdr:row>4</xdr:row>
      <xdr:rowOff>0</xdr:rowOff>
    </xdr:to>
    <xdr:sp>
      <xdr:nvSpPr>
        <xdr:cNvPr id="9" name="Šipka dolů 3">
          <a:hlinkClick r:id="rId3"/>
        </xdr:cNvPr>
        <xdr:cNvSpPr>
          <a:spLocks/>
        </xdr:cNvSpPr>
      </xdr:nvSpPr>
      <xdr:spPr>
        <a:xfrm>
          <a:off x="6124575" y="923925"/>
          <a:ext cx="161925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171450</xdr:colOff>
      <xdr:row>4</xdr:row>
      <xdr:rowOff>0</xdr:rowOff>
    </xdr:to>
    <xdr:sp>
      <xdr:nvSpPr>
        <xdr:cNvPr id="10" name="Šipka dolů 3">
          <a:hlinkClick r:id="rId4"/>
        </xdr:cNvPr>
        <xdr:cNvSpPr>
          <a:spLocks/>
        </xdr:cNvSpPr>
      </xdr:nvSpPr>
      <xdr:spPr>
        <a:xfrm>
          <a:off x="8305800" y="923925"/>
          <a:ext cx="95250" cy="15240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38100</xdr:rowOff>
    </xdr:from>
    <xdr:to>
      <xdr:col>5</xdr:col>
      <xdr:colOff>0</xdr:colOff>
      <xdr:row>5</xdr:row>
      <xdr:rowOff>9525</xdr:rowOff>
    </xdr:to>
    <xdr:sp>
      <xdr:nvSpPr>
        <xdr:cNvPr id="11" name="Šipka dolů 3">
          <a:hlinkClick r:id="rId5"/>
        </xdr:cNvPr>
        <xdr:cNvSpPr>
          <a:spLocks/>
        </xdr:cNvSpPr>
      </xdr:nvSpPr>
      <xdr:spPr>
        <a:xfrm>
          <a:off x="6124575" y="1114425"/>
          <a:ext cx="161925" cy="1619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6</xdr:col>
      <xdr:colOff>171450</xdr:colOff>
      <xdr:row>5</xdr:row>
      <xdr:rowOff>0</xdr:rowOff>
    </xdr:to>
    <xdr:sp>
      <xdr:nvSpPr>
        <xdr:cNvPr id="12" name="Šipka dolů 3">
          <a:hlinkClick r:id="rId6"/>
        </xdr:cNvPr>
        <xdr:cNvSpPr>
          <a:spLocks/>
        </xdr:cNvSpPr>
      </xdr:nvSpPr>
      <xdr:spPr>
        <a:xfrm>
          <a:off x="8305800" y="1095375"/>
          <a:ext cx="95250" cy="171450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38100</xdr:rowOff>
    </xdr:from>
    <xdr:to>
      <xdr:col>5</xdr:col>
      <xdr:colOff>0</xdr:colOff>
      <xdr:row>6</xdr:row>
      <xdr:rowOff>9525</xdr:rowOff>
    </xdr:to>
    <xdr:sp>
      <xdr:nvSpPr>
        <xdr:cNvPr id="13" name="Šipka dolů 3">
          <a:hlinkClick r:id="rId7"/>
        </xdr:cNvPr>
        <xdr:cNvSpPr>
          <a:spLocks/>
        </xdr:cNvSpPr>
      </xdr:nvSpPr>
      <xdr:spPr>
        <a:xfrm>
          <a:off x="6124575" y="1304925"/>
          <a:ext cx="161925" cy="1619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38100</xdr:rowOff>
    </xdr:from>
    <xdr:to>
      <xdr:col>6</xdr:col>
      <xdr:colOff>171450</xdr:colOff>
      <xdr:row>6</xdr:row>
      <xdr:rowOff>9525</xdr:rowOff>
    </xdr:to>
    <xdr:sp>
      <xdr:nvSpPr>
        <xdr:cNvPr id="14" name="Šipka dolů 3">
          <a:hlinkClick r:id="rId8"/>
        </xdr:cNvPr>
        <xdr:cNvSpPr>
          <a:spLocks/>
        </xdr:cNvSpPr>
      </xdr:nvSpPr>
      <xdr:spPr>
        <a:xfrm>
          <a:off x="8305800" y="1304925"/>
          <a:ext cx="95250" cy="161925"/>
        </a:xfrm>
        <a:prstGeom prst="downArrow">
          <a:avLst>
            <a:gd name="adj" fmla="val 4347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5</xdr:col>
      <xdr:colOff>0</xdr:colOff>
      <xdr:row>7</xdr:row>
      <xdr:rowOff>0</xdr:rowOff>
    </xdr:to>
    <xdr:sp>
      <xdr:nvSpPr>
        <xdr:cNvPr id="15" name="Šipka dolů 16">
          <a:hlinkClick r:id="rId9"/>
        </xdr:cNvPr>
        <xdr:cNvSpPr>
          <a:spLocks/>
        </xdr:cNvSpPr>
      </xdr:nvSpPr>
      <xdr:spPr>
        <a:xfrm>
          <a:off x="6124575" y="1495425"/>
          <a:ext cx="161925" cy="152400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28575</xdr:rowOff>
    </xdr:from>
    <xdr:to>
      <xdr:col>6</xdr:col>
      <xdr:colOff>180975</xdr:colOff>
      <xdr:row>6</xdr:row>
      <xdr:rowOff>123825</xdr:rowOff>
    </xdr:to>
    <xdr:sp>
      <xdr:nvSpPr>
        <xdr:cNvPr id="16" name="Šipka dolů 17">
          <a:hlinkClick r:id="rId10"/>
        </xdr:cNvPr>
        <xdr:cNvSpPr>
          <a:spLocks/>
        </xdr:cNvSpPr>
      </xdr:nvSpPr>
      <xdr:spPr>
        <a:xfrm>
          <a:off x="8315325" y="1485900"/>
          <a:ext cx="104775" cy="104775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19050</xdr:rowOff>
    </xdr:from>
    <xdr:to>
      <xdr:col>6</xdr:col>
      <xdr:colOff>180975</xdr:colOff>
      <xdr:row>7</xdr:row>
      <xdr:rowOff>123825</xdr:rowOff>
    </xdr:to>
    <xdr:sp>
      <xdr:nvSpPr>
        <xdr:cNvPr id="17" name="Šipka dolů 18">
          <a:hlinkClick r:id="rId11"/>
        </xdr:cNvPr>
        <xdr:cNvSpPr>
          <a:spLocks/>
        </xdr:cNvSpPr>
      </xdr:nvSpPr>
      <xdr:spPr>
        <a:xfrm>
          <a:off x="8324850" y="1666875"/>
          <a:ext cx="85725" cy="104775"/>
        </a:xfrm>
        <a:prstGeom prst="downArrow">
          <a:avLst>
            <a:gd name="adj" fmla="val 10712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19050</xdr:rowOff>
    </xdr:from>
    <xdr:to>
      <xdr:col>4</xdr:col>
      <xdr:colOff>152400</xdr:colOff>
      <xdr:row>8</xdr:row>
      <xdr:rowOff>123825</xdr:rowOff>
    </xdr:to>
    <xdr:sp>
      <xdr:nvSpPr>
        <xdr:cNvPr id="18" name="Šipka dolů 19">
          <a:hlinkClick r:id="rId12"/>
        </xdr:cNvPr>
        <xdr:cNvSpPr>
          <a:spLocks/>
        </xdr:cNvSpPr>
      </xdr:nvSpPr>
      <xdr:spPr>
        <a:xfrm>
          <a:off x="6134100" y="1857375"/>
          <a:ext cx="6667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19050</xdr:rowOff>
    </xdr:from>
    <xdr:to>
      <xdr:col>6</xdr:col>
      <xdr:colOff>180975</xdr:colOff>
      <xdr:row>8</xdr:row>
      <xdr:rowOff>123825</xdr:rowOff>
    </xdr:to>
    <xdr:sp>
      <xdr:nvSpPr>
        <xdr:cNvPr id="19" name="Šipka dolů 23">
          <a:hlinkClick r:id="rId13"/>
        </xdr:cNvPr>
        <xdr:cNvSpPr>
          <a:spLocks/>
        </xdr:cNvSpPr>
      </xdr:nvSpPr>
      <xdr:spPr>
        <a:xfrm>
          <a:off x="8324850" y="1857375"/>
          <a:ext cx="857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19050</xdr:rowOff>
    </xdr:from>
    <xdr:to>
      <xdr:col>5</xdr:col>
      <xdr:colOff>0</xdr:colOff>
      <xdr:row>10</xdr:row>
      <xdr:rowOff>123825</xdr:rowOff>
    </xdr:to>
    <xdr:sp>
      <xdr:nvSpPr>
        <xdr:cNvPr id="20" name="Šipka dolů 24">
          <a:hlinkClick r:id="rId14"/>
        </xdr:cNvPr>
        <xdr:cNvSpPr>
          <a:spLocks/>
        </xdr:cNvSpPr>
      </xdr:nvSpPr>
      <xdr:spPr>
        <a:xfrm>
          <a:off x="6124575" y="2238375"/>
          <a:ext cx="1619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19050</xdr:rowOff>
    </xdr:from>
    <xdr:to>
      <xdr:col>7</xdr:col>
      <xdr:colOff>0</xdr:colOff>
      <xdr:row>10</xdr:row>
      <xdr:rowOff>123825</xdr:rowOff>
    </xdr:to>
    <xdr:sp>
      <xdr:nvSpPr>
        <xdr:cNvPr id="21" name="Šipka dolů 26">
          <a:hlinkClick r:id="rId15"/>
        </xdr:cNvPr>
        <xdr:cNvSpPr>
          <a:spLocks/>
        </xdr:cNvSpPr>
      </xdr:nvSpPr>
      <xdr:spPr>
        <a:xfrm>
          <a:off x="8315325" y="22383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19050</xdr:rowOff>
    </xdr:from>
    <xdr:to>
      <xdr:col>7</xdr:col>
      <xdr:colOff>0</xdr:colOff>
      <xdr:row>11</xdr:row>
      <xdr:rowOff>123825</xdr:rowOff>
    </xdr:to>
    <xdr:sp>
      <xdr:nvSpPr>
        <xdr:cNvPr id="22" name="Šipka dolů 25">
          <a:hlinkClick r:id="rId16"/>
        </xdr:cNvPr>
        <xdr:cNvSpPr>
          <a:spLocks/>
        </xdr:cNvSpPr>
      </xdr:nvSpPr>
      <xdr:spPr>
        <a:xfrm>
          <a:off x="8315325" y="2428875"/>
          <a:ext cx="200025" cy="104775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9525</xdr:rowOff>
    </xdr:from>
    <xdr:to>
      <xdr:col>6</xdr:col>
      <xdr:colOff>180975</xdr:colOff>
      <xdr:row>9</xdr:row>
      <xdr:rowOff>123825</xdr:rowOff>
    </xdr:to>
    <xdr:sp>
      <xdr:nvSpPr>
        <xdr:cNvPr id="23" name="Šipka dolů 27">
          <a:hlinkClick r:id="rId17"/>
        </xdr:cNvPr>
        <xdr:cNvSpPr>
          <a:spLocks/>
        </xdr:cNvSpPr>
      </xdr:nvSpPr>
      <xdr:spPr>
        <a:xfrm>
          <a:off x="8315325" y="2038350"/>
          <a:ext cx="104775" cy="114300"/>
        </a:xfrm>
        <a:prstGeom prst="downArrow">
          <a:avLst>
            <a:gd name="adj" fmla="val 786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1085850</xdr:colOff>
      <xdr:row>17</xdr:row>
      <xdr:rowOff>38100</xdr:rowOff>
    </xdr:from>
    <xdr:to>
      <xdr:col>0</xdr:col>
      <xdr:colOff>1181100</xdr:colOff>
      <xdr:row>18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085850" y="3762375"/>
          <a:ext cx="95250" cy="1619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7</xdr:col>
      <xdr:colOff>9525</xdr:colOff>
      <xdr:row>2</xdr:row>
      <xdr:rowOff>123825</xdr:rowOff>
    </xdr:to>
    <xdr:sp>
      <xdr:nvSpPr>
        <xdr:cNvPr id="4" name="Šipka dolů 3">
          <a:hlinkClick r:id="rId1"/>
        </xdr:cNvPr>
        <xdr:cNvSpPr>
          <a:spLocks/>
        </xdr:cNvSpPr>
      </xdr:nvSpPr>
      <xdr:spPr>
        <a:xfrm>
          <a:off x="8848725" y="866775"/>
          <a:ext cx="171450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152400</xdr:colOff>
      <xdr:row>4</xdr:row>
      <xdr:rowOff>9525</xdr:rowOff>
    </xdr:to>
    <xdr:sp>
      <xdr:nvSpPr>
        <xdr:cNvPr id="5" name="Šipka dolů 3">
          <a:hlinkClick r:id="rId2"/>
        </xdr:cNvPr>
        <xdr:cNvSpPr>
          <a:spLocks/>
        </xdr:cNvSpPr>
      </xdr:nvSpPr>
      <xdr:spPr>
        <a:xfrm>
          <a:off x="6610350" y="1047750"/>
          <a:ext cx="85725" cy="2000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6610350" y="1238250"/>
          <a:ext cx="8572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6</xdr:col>
      <xdr:colOff>180975</xdr:colOff>
      <xdr:row>4</xdr:row>
      <xdr:rowOff>9525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810625" y="1085850"/>
          <a:ext cx="104775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</xdr:rowOff>
    </xdr:from>
    <xdr:to>
      <xdr:col>6</xdr:col>
      <xdr:colOff>180975</xdr:colOff>
      <xdr:row>4</xdr:row>
      <xdr:rowOff>123825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8810625" y="12477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6610350" y="1428750"/>
          <a:ext cx="8572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38100</xdr:rowOff>
    </xdr:from>
    <xdr:to>
      <xdr:col>4</xdr:col>
      <xdr:colOff>152400</xdr:colOff>
      <xdr:row>7</xdr:row>
      <xdr:rowOff>9525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6610350" y="1657350"/>
          <a:ext cx="85725" cy="16192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9525</xdr:rowOff>
    </xdr:from>
    <xdr:to>
      <xdr:col>6</xdr:col>
      <xdr:colOff>180975</xdr:colOff>
      <xdr:row>5</xdr:row>
      <xdr:rowOff>123825</xdr:rowOff>
    </xdr:to>
    <xdr:sp>
      <xdr:nvSpPr>
        <xdr:cNvPr id="11" name="Šipka dolů 3">
          <a:hlinkClick r:id="rId8"/>
        </xdr:cNvPr>
        <xdr:cNvSpPr>
          <a:spLocks/>
        </xdr:cNvSpPr>
      </xdr:nvSpPr>
      <xdr:spPr>
        <a:xfrm>
          <a:off x="8810625" y="1438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9525</xdr:rowOff>
    </xdr:from>
    <xdr:to>
      <xdr:col>6</xdr:col>
      <xdr:colOff>180975</xdr:colOff>
      <xdr:row>7</xdr:row>
      <xdr:rowOff>0</xdr:rowOff>
    </xdr:to>
    <xdr:sp>
      <xdr:nvSpPr>
        <xdr:cNvPr id="12" name="Šipka dolů 3">
          <a:hlinkClick r:id="rId9"/>
        </xdr:cNvPr>
        <xdr:cNvSpPr>
          <a:spLocks/>
        </xdr:cNvSpPr>
      </xdr:nvSpPr>
      <xdr:spPr>
        <a:xfrm>
          <a:off x="8810625" y="1628775"/>
          <a:ext cx="104775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3" name="Šipka dolů 3">
          <a:hlinkClick r:id="rId10"/>
        </xdr:cNvPr>
        <xdr:cNvSpPr>
          <a:spLocks/>
        </xdr:cNvSpPr>
      </xdr:nvSpPr>
      <xdr:spPr>
        <a:xfrm>
          <a:off x="6610350" y="1809750"/>
          <a:ext cx="8572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6</xdr:col>
      <xdr:colOff>180975</xdr:colOff>
      <xdr:row>7</xdr:row>
      <xdr:rowOff>123825</xdr:rowOff>
    </xdr:to>
    <xdr:sp>
      <xdr:nvSpPr>
        <xdr:cNvPr id="14" name="Šipka dolů 3">
          <a:hlinkClick r:id="rId11"/>
        </xdr:cNvPr>
        <xdr:cNvSpPr>
          <a:spLocks/>
        </xdr:cNvSpPr>
      </xdr:nvSpPr>
      <xdr:spPr>
        <a:xfrm>
          <a:off x="8810625" y="1819275"/>
          <a:ext cx="10477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9525</xdr:rowOff>
    </xdr:from>
    <xdr:to>
      <xdr:col>5</xdr:col>
      <xdr:colOff>0</xdr:colOff>
      <xdr:row>8</xdr:row>
      <xdr:rowOff>123825</xdr:rowOff>
    </xdr:to>
    <xdr:sp>
      <xdr:nvSpPr>
        <xdr:cNvPr id="15" name="Šipka dolů 3">
          <a:hlinkClick r:id="rId12"/>
        </xdr:cNvPr>
        <xdr:cNvSpPr>
          <a:spLocks/>
        </xdr:cNvSpPr>
      </xdr:nvSpPr>
      <xdr:spPr>
        <a:xfrm>
          <a:off x="6610350" y="2009775"/>
          <a:ext cx="161925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0</xdr:rowOff>
    </xdr:from>
    <xdr:to>
      <xdr:col>6</xdr:col>
      <xdr:colOff>180975</xdr:colOff>
      <xdr:row>9</xdr:row>
      <xdr:rowOff>0</xdr:rowOff>
    </xdr:to>
    <xdr:sp>
      <xdr:nvSpPr>
        <xdr:cNvPr id="16" name="Šipka dolů 3">
          <a:hlinkClick r:id="rId13"/>
        </xdr:cNvPr>
        <xdr:cNvSpPr>
          <a:spLocks/>
        </xdr:cNvSpPr>
      </xdr:nvSpPr>
      <xdr:spPr>
        <a:xfrm>
          <a:off x="8810625" y="2000250"/>
          <a:ext cx="104775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7" name="Šipka dolů 3"/>
        <xdr:cNvSpPr>
          <a:spLocks/>
        </xdr:cNvSpPr>
      </xdr:nvSpPr>
      <xdr:spPr>
        <a:xfrm>
          <a:off x="8810625" y="2200275"/>
          <a:ext cx="209550" cy="180975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7</xdr:col>
      <xdr:colOff>9525</xdr:colOff>
      <xdr:row>11</xdr:row>
      <xdr:rowOff>0</xdr:rowOff>
    </xdr:to>
    <xdr:sp>
      <xdr:nvSpPr>
        <xdr:cNvPr id="18" name="Šipka dolů 3">
          <a:hlinkClick r:id="rId14"/>
        </xdr:cNvPr>
        <xdr:cNvSpPr>
          <a:spLocks/>
        </xdr:cNvSpPr>
      </xdr:nvSpPr>
      <xdr:spPr>
        <a:xfrm>
          <a:off x="8810625" y="2381250"/>
          <a:ext cx="209550" cy="1905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9525</xdr:rowOff>
    </xdr:from>
    <xdr:to>
      <xdr:col>7</xdr:col>
      <xdr:colOff>9525</xdr:colOff>
      <xdr:row>11</xdr:row>
      <xdr:rowOff>123825</xdr:rowOff>
    </xdr:to>
    <xdr:sp>
      <xdr:nvSpPr>
        <xdr:cNvPr id="19" name="Šipka dolů 3"/>
        <xdr:cNvSpPr>
          <a:spLocks/>
        </xdr:cNvSpPr>
      </xdr:nvSpPr>
      <xdr:spPr>
        <a:xfrm>
          <a:off x="8810625" y="2581275"/>
          <a:ext cx="209550" cy="114300"/>
        </a:xfrm>
        <a:prstGeom prst="downArrow">
          <a:avLst>
            <a:gd name="adj" fmla="val 652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48100"/>
          <a:ext cx="0" cy="1524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448675" y="9429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4</xdr:row>
      <xdr:rowOff>0</xdr:rowOff>
    </xdr:from>
    <xdr:to>
      <xdr:col>4</xdr:col>
      <xdr:colOff>152400</xdr:colOff>
      <xdr:row>5</xdr:row>
      <xdr:rowOff>0</xdr:rowOff>
    </xdr:to>
    <xdr:sp>
      <xdr:nvSpPr>
        <xdr:cNvPr id="5" name="Šipka dolů 5">
          <a:hlinkClick r:id="rId2"/>
        </xdr:cNvPr>
        <xdr:cNvSpPr>
          <a:spLocks/>
        </xdr:cNvSpPr>
      </xdr:nvSpPr>
      <xdr:spPr>
        <a:xfrm>
          <a:off x="6210300" y="1133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9525</xdr:rowOff>
    </xdr:from>
    <xdr:to>
      <xdr:col>4</xdr:col>
      <xdr:colOff>152400</xdr:colOff>
      <xdr:row>6</xdr:row>
      <xdr:rowOff>0</xdr:rowOff>
    </xdr:to>
    <xdr:sp>
      <xdr:nvSpPr>
        <xdr:cNvPr id="6" name="Šipka dolů 6">
          <a:hlinkClick r:id="rId3"/>
        </xdr:cNvPr>
        <xdr:cNvSpPr>
          <a:spLocks/>
        </xdr:cNvSpPr>
      </xdr:nvSpPr>
      <xdr:spPr>
        <a:xfrm>
          <a:off x="6210300" y="13335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7" name="Šipka dolů 7">
          <a:hlinkClick r:id="rId4"/>
        </xdr:cNvPr>
        <xdr:cNvSpPr>
          <a:spLocks/>
        </xdr:cNvSpPr>
      </xdr:nvSpPr>
      <xdr:spPr>
        <a:xfrm>
          <a:off x="6210300" y="1514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8" name="Šipka dolů 8">
          <a:hlinkClick r:id="rId5"/>
        </xdr:cNvPr>
        <xdr:cNvSpPr>
          <a:spLocks/>
        </xdr:cNvSpPr>
      </xdr:nvSpPr>
      <xdr:spPr>
        <a:xfrm>
          <a:off x="8448675" y="1133475"/>
          <a:ext cx="20955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9" name="Šipka dolů 9">
          <a:hlinkClick r:id="rId6"/>
        </xdr:cNvPr>
        <xdr:cNvSpPr>
          <a:spLocks/>
        </xdr:cNvSpPr>
      </xdr:nvSpPr>
      <xdr:spPr>
        <a:xfrm>
          <a:off x="8467725" y="1323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0" name="Šipka dolů 10">
          <a:hlinkClick r:id="rId7"/>
        </xdr:cNvPr>
        <xdr:cNvSpPr>
          <a:spLocks/>
        </xdr:cNvSpPr>
      </xdr:nvSpPr>
      <xdr:spPr>
        <a:xfrm>
          <a:off x="8467725" y="1514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1">
          <a:hlinkClick r:id="rId8"/>
        </xdr:cNvPr>
        <xdr:cNvSpPr>
          <a:spLocks/>
        </xdr:cNvSpPr>
      </xdr:nvSpPr>
      <xdr:spPr>
        <a:xfrm>
          <a:off x="84677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2">
          <a:hlinkClick r:id="rId9"/>
        </xdr:cNvPr>
        <xdr:cNvSpPr>
          <a:spLocks/>
        </xdr:cNvSpPr>
      </xdr:nvSpPr>
      <xdr:spPr>
        <a:xfrm>
          <a:off x="6200775" y="1895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13" name="Šipka dolů 13">
          <a:hlinkClick r:id="rId10"/>
        </xdr:cNvPr>
        <xdr:cNvSpPr>
          <a:spLocks/>
        </xdr:cNvSpPr>
      </xdr:nvSpPr>
      <xdr:spPr>
        <a:xfrm>
          <a:off x="8467725" y="1895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4" name="Šipka dolů 14">
          <a:hlinkClick r:id="rId11"/>
        </xdr:cNvPr>
        <xdr:cNvSpPr>
          <a:spLocks/>
        </xdr:cNvSpPr>
      </xdr:nvSpPr>
      <xdr:spPr>
        <a:xfrm>
          <a:off x="84677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5" name="Šipka dolů 15">
          <a:hlinkClick r:id="rId12"/>
        </xdr:cNvPr>
        <xdr:cNvSpPr>
          <a:spLocks/>
        </xdr:cNvSpPr>
      </xdr:nvSpPr>
      <xdr:spPr>
        <a:xfrm>
          <a:off x="84677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6" name="Šipka dolů 16">
          <a:hlinkClick r:id="rId13"/>
        </xdr:cNvPr>
        <xdr:cNvSpPr>
          <a:spLocks/>
        </xdr:cNvSpPr>
      </xdr:nvSpPr>
      <xdr:spPr>
        <a:xfrm>
          <a:off x="6200775" y="1704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0</xdr:rowOff>
    </xdr:to>
    <xdr:sp>
      <xdr:nvSpPr>
        <xdr:cNvPr id="17" name="Šipka dolů 17">
          <a:hlinkClick r:id="rId14"/>
        </xdr:cNvPr>
        <xdr:cNvSpPr>
          <a:spLocks/>
        </xdr:cNvSpPr>
      </xdr:nvSpPr>
      <xdr:spPr>
        <a:xfrm>
          <a:off x="6210300" y="2276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4</xdr:col>
      <xdr:colOff>152400</xdr:colOff>
      <xdr:row>12</xdr:row>
      <xdr:rowOff>0</xdr:rowOff>
    </xdr:to>
    <xdr:sp>
      <xdr:nvSpPr>
        <xdr:cNvPr id="18" name="Šipka dolů 18">
          <a:hlinkClick r:id="rId15"/>
        </xdr:cNvPr>
        <xdr:cNvSpPr>
          <a:spLocks/>
        </xdr:cNvSpPr>
      </xdr:nvSpPr>
      <xdr:spPr>
        <a:xfrm>
          <a:off x="6210300" y="24765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9525</xdr:rowOff>
    </xdr:from>
    <xdr:to>
      <xdr:col>6</xdr:col>
      <xdr:colOff>180975</xdr:colOff>
      <xdr:row>12</xdr:row>
      <xdr:rowOff>0</xdr:rowOff>
    </xdr:to>
    <xdr:sp>
      <xdr:nvSpPr>
        <xdr:cNvPr id="19" name="Šipka dolů 19">
          <a:hlinkClick r:id="rId16"/>
        </xdr:cNvPr>
        <xdr:cNvSpPr>
          <a:spLocks/>
        </xdr:cNvSpPr>
      </xdr:nvSpPr>
      <xdr:spPr>
        <a:xfrm>
          <a:off x="8467725" y="24765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9525</xdr:rowOff>
    </xdr:from>
    <xdr:to>
      <xdr:col>6</xdr:col>
      <xdr:colOff>180975</xdr:colOff>
      <xdr:row>13</xdr:row>
      <xdr:rowOff>0</xdr:rowOff>
    </xdr:to>
    <xdr:sp>
      <xdr:nvSpPr>
        <xdr:cNvPr id="20" name="Šipka dolů 20">
          <a:hlinkClick r:id="rId17"/>
        </xdr:cNvPr>
        <xdr:cNvSpPr>
          <a:spLocks/>
        </xdr:cNvSpPr>
      </xdr:nvSpPr>
      <xdr:spPr>
        <a:xfrm>
          <a:off x="8467725" y="2667000"/>
          <a:ext cx="85725" cy="18097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1" name="Šipka dolů 21">
          <a:hlinkClick r:id="rId18"/>
        </xdr:cNvPr>
        <xdr:cNvSpPr>
          <a:spLocks/>
        </xdr:cNvSpPr>
      </xdr:nvSpPr>
      <xdr:spPr>
        <a:xfrm>
          <a:off x="84677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1" name="Šipka dolů 1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2" name="Šipka dolů 2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38100</xdr:rowOff>
    </xdr:from>
    <xdr:to>
      <xdr:col>1</xdr:col>
      <xdr:colOff>9525</xdr:colOff>
      <xdr:row>19</xdr:row>
      <xdr:rowOff>0</xdr:rowOff>
    </xdr:to>
    <xdr:sp>
      <xdr:nvSpPr>
        <xdr:cNvPr id="3" name="Šipka dolů 3"/>
        <xdr:cNvSpPr>
          <a:spLocks/>
        </xdr:cNvSpPr>
      </xdr:nvSpPr>
      <xdr:spPr>
        <a:xfrm>
          <a:off x="1628775" y="3857625"/>
          <a:ext cx="0" cy="161925"/>
        </a:xfrm>
        <a:prstGeom prst="downArrow">
          <a:avLst>
            <a:gd name="adj" fmla="val 15625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38100</xdr:rowOff>
    </xdr:from>
    <xdr:to>
      <xdr:col>7</xdr:col>
      <xdr:colOff>9525</xdr:colOff>
      <xdr:row>4</xdr:row>
      <xdr:rowOff>0</xdr:rowOff>
    </xdr:to>
    <xdr:sp>
      <xdr:nvSpPr>
        <xdr:cNvPr id="4" name="Šipka dolů 4">
          <a:hlinkClick r:id="rId1"/>
        </xdr:cNvPr>
        <xdr:cNvSpPr>
          <a:spLocks/>
        </xdr:cNvSpPr>
      </xdr:nvSpPr>
      <xdr:spPr>
        <a:xfrm>
          <a:off x="8143875" y="981075"/>
          <a:ext cx="219075" cy="1524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0</xdr:rowOff>
    </xdr:from>
    <xdr:to>
      <xdr:col>6</xdr:col>
      <xdr:colOff>190500</xdr:colOff>
      <xdr:row>5</xdr:row>
      <xdr:rowOff>0</xdr:rowOff>
    </xdr:to>
    <xdr:sp>
      <xdr:nvSpPr>
        <xdr:cNvPr id="5" name="Šipka dolů 4">
          <a:hlinkClick r:id="rId2"/>
        </xdr:cNvPr>
        <xdr:cNvSpPr>
          <a:spLocks/>
        </xdr:cNvSpPr>
      </xdr:nvSpPr>
      <xdr:spPr>
        <a:xfrm>
          <a:off x="8162925" y="1133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152400</xdr:colOff>
      <xdr:row>6</xdr:row>
      <xdr:rowOff>0</xdr:rowOff>
    </xdr:to>
    <xdr:sp>
      <xdr:nvSpPr>
        <xdr:cNvPr id="6" name="Šipka dolů 3">
          <a:hlinkClick r:id="rId3"/>
        </xdr:cNvPr>
        <xdr:cNvSpPr>
          <a:spLocks/>
        </xdr:cNvSpPr>
      </xdr:nvSpPr>
      <xdr:spPr>
        <a:xfrm>
          <a:off x="5905500" y="1323975"/>
          <a:ext cx="85725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</xdr:row>
      <xdr:rowOff>0</xdr:rowOff>
    </xdr:from>
    <xdr:to>
      <xdr:col>6</xdr:col>
      <xdr:colOff>190500</xdr:colOff>
      <xdr:row>6</xdr:row>
      <xdr:rowOff>0</xdr:rowOff>
    </xdr:to>
    <xdr:sp>
      <xdr:nvSpPr>
        <xdr:cNvPr id="7" name="Šipka dolů 3">
          <a:hlinkClick r:id="rId4"/>
        </xdr:cNvPr>
        <xdr:cNvSpPr>
          <a:spLocks/>
        </xdr:cNvSpPr>
      </xdr:nvSpPr>
      <xdr:spPr>
        <a:xfrm>
          <a:off x="8162925" y="13239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0</xdr:rowOff>
    </xdr:to>
    <xdr:sp>
      <xdr:nvSpPr>
        <xdr:cNvPr id="8" name="Šipka dolů 3">
          <a:hlinkClick r:id="rId5"/>
        </xdr:cNvPr>
        <xdr:cNvSpPr>
          <a:spLocks/>
        </xdr:cNvSpPr>
      </xdr:nvSpPr>
      <xdr:spPr>
        <a:xfrm>
          <a:off x="5905500" y="1514475"/>
          <a:ext cx="85725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0</xdr:rowOff>
    </xdr:from>
    <xdr:to>
      <xdr:col>6</xdr:col>
      <xdr:colOff>190500</xdr:colOff>
      <xdr:row>7</xdr:row>
      <xdr:rowOff>0</xdr:rowOff>
    </xdr:to>
    <xdr:sp>
      <xdr:nvSpPr>
        <xdr:cNvPr id="9" name="Šipka dolů 3">
          <a:hlinkClick r:id="rId6"/>
        </xdr:cNvPr>
        <xdr:cNvSpPr>
          <a:spLocks/>
        </xdr:cNvSpPr>
      </xdr:nvSpPr>
      <xdr:spPr>
        <a:xfrm>
          <a:off x="8162925" y="1514475"/>
          <a:ext cx="95250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0</xdr:rowOff>
    </xdr:to>
    <xdr:sp>
      <xdr:nvSpPr>
        <xdr:cNvPr id="10" name="Šipka dolů 3">
          <a:hlinkClick r:id="rId7"/>
        </xdr:cNvPr>
        <xdr:cNvSpPr>
          <a:spLocks/>
        </xdr:cNvSpPr>
      </xdr:nvSpPr>
      <xdr:spPr>
        <a:xfrm>
          <a:off x="5905500" y="1704975"/>
          <a:ext cx="85725" cy="190500"/>
        </a:xfrm>
        <a:prstGeom prst="downArrow">
          <a:avLst>
            <a:gd name="adj" fmla="val 8333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1" name="Šipka dolů 14">
          <a:hlinkClick r:id="rId8"/>
        </xdr:cNvPr>
        <xdr:cNvSpPr>
          <a:spLocks/>
        </xdr:cNvSpPr>
      </xdr:nvSpPr>
      <xdr:spPr>
        <a:xfrm>
          <a:off x="8162925" y="1704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0</xdr:rowOff>
    </xdr:from>
    <xdr:to>
      <xdr:col>4</xdr:col>
      <xdr:colOff>152400</xdr:colOff>
      <xdr:row>9</xdr:row>
      <xdr:rowOff>0</xdr:rowOff>
    </xdr:to>
    <xdr:sp>
      <xdr:nvSpPr>
        <xdr:cNvPr id="12" name="Šipka dolů 15">
          <a:hlinkClick r:id="rId9"/>
        </xdr:cNvPr>
        <xdr:cNvSpPr>
          <a:spLocks/>
        </xdr:cNvSpPr>
      </xdr:nvSpPr>
      <xdr:spPr>
        <a:xfrm>
          <a:off x="5905500" y="18954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7</xdr:col>
      <xdr:colOff>0</xdr:colOff>
      <xdr:row>9</xdr:row>
      <xdr:rowOff>9525</xdr:rowOff>
    </xdr:to>
    <xdr:sp>
      <xdr:nvSpPr>
        <xdr:cNvPr id="13" name="Šipka dolů 16">
          <a:hlinkClick r:id="rId10"/>
        </xdr:cNvPr>
        <xdr:cNvSpPr>
          <a:spLocks/>
        </xdr:cNvSpPr>
      </xdr:nvSpPr>
      <xdr:spPr>
        <a:xfrm>
          <a:off x="8162925" y="1895475"/>
          <a:ext cx="190500" cy="200025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0</xdr:rowOff>
    </xdr:from>
    <xdr:to>
      <xdr:col>4</xdr:col>
      <xdr:colOff>152400</xdr:colOff>
      <xdr:row>10</xdr:row>
      <xdr:rowOff>0</xdr:rowOff>
    </xdr:to>
    <xdr:sp>
      <xdr:nvSpPr>
        <xdr:cNvPr id="14" name="Šipka dolů 17">
          <a:hlinkClick r:id="rId11"/>
        </xdr:cNvPr>
        <xdr:cNvSpPr>
          <a:spLocks/>
        </xdr:cNvSpPr>
      </xdr:nvSpPr>
      <xdr:spPr>
        <a:xfrm>
          <a:off x="5895975" y="2085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5" name="Šipka dolů 18">
          <a:hlinkClick r:id="rId12"/>
        </xdr:cNvPr>
        <xdr:cNvSpPr>
          <a:spLocks/>
        </xdr:cNvSpPr>
      </xdr:nvSpPr>
      <xdr:spPr>
        <a:xfrm>
          <a:off x="8162925" y="2085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16" name="Šipka dolů 19">
          <a:hlinkClick r:id="rId13"/>
        </xdr:cNvPr>
        <xdr:cNvSpPr>
          <a:spLocks/>
        </xdr:cNvSpPr>
      </xdr:nvSpPr>
      <xdr:spPr>
        <a:xfrm>
          <a:off x="8162925" y="2276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0</xdr:rowOff>
    </xdr:from>
    <xdr:to>
      <xdr:col>4</xdr:col>
      <xdr:colOff>152400</xdr:colOff>
      <xdr:row>12</xdr:row>
      <xdr:rowOff>0</xdr:rowOff>
    </xdr:to>
    <xdr:sp>
      <xdr:nvSpPr>
        <xdr:cNvPr id="17" name="Šipka dolů 20">
          <a:hlinkClick r:id="rId14"/>
        </xdr:cNvPr>
        <xdr:cNvSpPr>
          <a:spLocks/>
        </xdr:cNvSpPr>
      </xdr:nvSpPr>
      <xdr:spPr>
        <a:xfrm>
          <a:off x="5905500" y="2466975"/>
          <a:ext cx="85725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18" name="Šipka dolů 21">
          <a:hlinkClick r:id="rId15"/>
        </xdr:cNvPr>
        <xdr:cNvSpPr>
          <a:spLocks/>
        </xdr:cNvSpPr>
      </xdr:nvSpPr>
      <xdr:spPr>
        <a:xfrm>
          <a:off x="8162925" y="2466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19" name="Šipka dolů 22">
          <a:hlinkClick r:id="rId16"/>
        </xdr:cNvPr>
        <xdr:cNvSpPr>
          <a:spLocks/>
        </xdr:cNvSpPr>
      </xdr:nvSpPr>
      <xdr:spPr>
        <a:xfrm>
          <a:off x="8162925" y="26574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20" name="Šipka dolů 23">
          <a:hlinkClick r:id="rId17"/>
        </xdr:cNvPr>
        <xdr:cNvSpPr>
          <a:spLocks/>
        </xdr:cNvSpPr>
      </xdr:nvSpPr>
      <xdr:spPr>
        <a:xfrm>
          <a:off x="8162925" y="2847975"/>
          <a:ext cx="190500" cy="190500"/>
        </a:xfrm>
        <a:prstGeom prst="downArrow">
          <a:avLst>
            <a:gd name="adj" fmla="val 13541"/>
          </a:avLst>
        </a:prstGeom>
        <a:solidFill>
          <a:srgbClr val="9CC12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72842-colt-cz-group-odhady-hospodareni-za-1h-2022" TargetMode="External" /><Relationship Id="rId2" Type="http://schemas.openxmlformats.org/officeDocument/2006/relationships/hyperlink" Target="https://www.fio.cz/zpravodajstvi/zpravy-z-burzy/273135-philip-morris-predstavil-vysledky-za-1h-trzby-spolecnosti-vzrostly-o-10" TargetMode="External" /><Relationship Id="rId3" Type="http://schemas.openxmlformats.org/officeDocument/2006/relationships/hyperlink" Target="https://www.fio.cz/zpravodajstvi/zpravy-z-burzy/270455-odhady-hospodareni-moneta-money-bank-za-2q-2022" TargetMode="External" /><Relationship Id="rId4" Type="http://schemas.openxmlformats.org/officeDocument/2006/relationships/hyperlink" Target="https://www.fio.cz/zpravodajstvi/zpravy-z-burzy/270823-odhady-hospodareni-komercni-banky-za-2q-2022" TargetMode="External" /><Relationship Id="rId5" Type="http://schemas.openxmlformats.org/officeDocument/2006/relationships/hyperlink" Target="https://www.fio.cz/zpravodajstvi/zpravy-z-burzy/272019-kofola-ceskoslovensko-odhady-hospodareni-za-2q-2022" TargetMode="External" /><Relationship Id="rId6" Type="http://schemas.openxmlformats.org/officeDocument/2006/relationships/hyperlink" Target="https://www.fio.cz/zpravodajstvi/zpravy-z-burzy/271225-photon-energy-reportuje-rekordni-druhy-kvartal-a-navysuje-svuj-vyhled-pro-rok-2022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6979-odhady-hospodareni-moneta-money-bank-za-1q-2022" TargetMode="External" /><Relationship Id="rId2" Type="http://schemas.openxmlformats.org/officeDocument/2006/relationships/hyperlink" Target="https://www.fio.cz/zpravodajstvi/zpravy-z-burzy/267039-moneta-money-bank-svymi-vysledky-za-1q-prekonala-ocekavani-trhu" TargetMode="External" /><Relationship Id="rId3" Type="http://schemas.openxmlformats.org/officeDocument/2006/relationships/hyperlink" Target="https://www.fio.cz/zpravodajstvi/zpravy-z-burzy/267061-odhady-hospodareni-erste-group-za-1q-2022" TargetMode="External" /><Relationship Id="rId4" Type="http://schemas.openxmlformats.org/officeDocument/2006/relationships/hyperlink" Target="https://www.fio.cz/zpravodajstvi/zpravy-z-burzy/267101-erste-group-za-1q-2022-prekonala-trzni-ocekavani" TargetMode="External" /><Relationship Id="rId5" Type="http://schemas.openxmlformats.org/officeDocument/2006/relationships/hyperlink" Target="https://www.fio.cz/zpravodajstvi/zpravy-z-burzy/267196-odhady-hospodareni-komercni-banky-za-1q-2022" TargetMode="External" /><Relationship Id="rId6" Type="http://schemas.openxmlformats.org/officeDocument/2006/relationships/hyperlink" Target="https://www.fio.cz/zpravodajstvi/zpravy-z-burzy/267470-cez-vysledky-hospodareni-za-1q-2022" TargetMode="External" /><Relationship Id="rId7" Type="http://schemas.openxmlformats.org/officeDocument/2006/relationships/hyperlink" Target="https://www.fio.cz/zpravodajstvi/zpravy-z-burzy/267240-avast-vysledky-hospodareni-za-1q-2022" TargetMode="External" /><Relationship Id="rId8" Type="http://schemas.openxmlformats.org/officeDocument/2006/relationships/hyperlink" Target="https://www.fio.cz/zpravodajstvi/zpravy-z-burzy/267777-vig-v-1q-reportuje-narust-predepsaneho-pojistneho-o-11" TargetMode="External" /><Relationship Id="rId9" Type="http://schemas.openxmlformats.org/officeDocument/2006/relationships/hyperlink" Target="https://www.fio.cz/zpravodajstvi/zpravy-z-burzy/268417-kofola-ceskoslovensko-vysledky-hospodareni-za-1q-2022" TargetMode="External" /><Relationship Id="rId10" Type="http://schemas.openxmlformats.org/officeDocument/2006/relationships/hyperlink" Target="https://www.fio.cz/zpravodajstvi/zpravy-z-burzy/268127-colt-cz-group-vysledky-hospodareni-za-1q-2022" TargetMode="External" /><Relationship Id="rId11" Type="http://schemas.openxmlformats.org/officeDocument/2006/relationships/hyperlink" Target="https://www.fio.cz/zpravodajstvi/zpravy-z-burzy/267621-photon-energy-v-1q-navysila-vynosy-a-potvrzuje-celorocni-vyhled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3969-odhady-hospodareni-komercni-banky-za-4q-2021" TargetMode="External" /><Relationship Id="rId2" Type="http://schemas.openxmlformats.org/officeDocument/2006/relationships/hyperlink" Target="https://www.fio.cz/zpravodajstvi/zpravy-z-burzy/264058-komercni-banka-za-4q-2021-vyrazne-prekonala-trzni-ocekavani" TargetMode="External" /><Relationship Id="rId3" Type="http://schemas.openxmlformats.org/officeDocument/2006/relationships/hyperlink" Target="https://www.fio.cz/zpravodajstvi/zpravy-z-burzy/264108-photon-energy-ve-4q-reportoval-rust-na-urovni-vynosu-a-zisku" TargetMode="External" /><Relationship Id="rId4" Type="http://schemas.openxmlformats.org/officeDocument/2006/relationships/hyperlink" Target="https://www.fio.cz/zpravodajstvi/zpravy-z-burzy/264662-odhady-hospodareni-erste-goup-za-4q-2021" TargetMode="External" /><Relationship Id="rId5" Type="http://schemas.openxmlformats.org/officeDocument/2006/relationships/hyperlink" Target="https://www.fio.cz/zpravodajstvi/zpravy-z-burzy/265327-cez-odhady-hospodareni-za-4q-2021" TargetMode="External" /><Relationship Id="rId6" Type="http://schemas.openxmlformats.org/officeDocument/2006/relationships/hyperlink" Target="https://www.fio.cz/zpravodajstvi/zpravy-z-burzy/263620-odhady-hospodareni-moneta-money-bank-za-4q-2021" TargetMode="External" /><Relationship Id="rId7" Type="http://schemas.openxmlformats.org/officeDocument/2006/relationships/hyperlink" Target="https://www.fio.cz/zpravodajstvi/zpravy-z-burzy/264184-kofola-ceskoslovensko-odhady-hospodareni-za-4q-2021" TargetMode="External" /><Relationship Id="rId8" Type="http://schemas.openxmlformats.org/officeDocument/2006/relationships/hyperlink" Target="https://www.fio.cz/zpravodajstvi/zpravy-z-burzy/265731-ceska-zbrojovka-group-odhady-hospodareni-za-rok-2021" TargetMode="External" /><Relationship Id="rId9" Type="http://schemas.openxmlformats.org/officeDocument/2006/relationships/hyperlink" Target="https://www.fio.cz/zpravodajstvi/zpravy-z-burzy/263847-moneta-money-bank-svymi-vysledky-za-4q-prekonala-ocekavani-trhu" TargetMode="External" /><Relationship Id="rId10" Type="http://schemas.openxmlformats.org/officeDocument/2006/relationships/hyperlink" Target="https://www.fio.cz/zpravodajstvi/zpravy-z-burzy/264708-erste-group-za-4q-2021-predvedla-velmi-solidni-vykon" TargetMode="External" /><Relationship Id="rId11" Type="http://schemas.openxmlformats.org/officeDocument/2006/relationships/hyperlink" Target="https://www.fio.cz/zpravodajstvi/zpravy-z-burzy/265333-cez-vysledky-hospodareni-za-4q-2021" TargetMode="External" /><Relationship Id="rId12" Type="http://schemas.openxmlformats.org/officeDocument/2006/relationships/hyperlink" Target="https://www.fio.cz/zpravodajstvi/zpravy-z-burzy/264656-avast-vysledky-hospodareni-za-rok-2021" TargetMode="External" /><Relationship Id="rId13" Type="http://schemas.openxmlformats.org/officeDocument/2006/relationships/hyperlink" Target="https://www.fio.cz/zpravodajstvi/zpravy-z-burzy/265079-vig-za-rok-2021-hlasi-silny-rust-zisku-pred-zdanenim-vyrazne-navysuje-dividendu" TargetMode="External" /><Relationship Id="rId14" Type="http://schemas.openxmlformats.org/officeDocument/2006/relationships/hyperlink" Target="https://www.fio.cz/zpravodajstvi/zpravy-z-burzy/264212-kofola-rozsireny-komentar-k-vysledkum-za-rok-2021-resp-4q-2021" TargetMode="External" /><Relationship Id="rId15" Type="http://schemas.openxmlformats.org/officeDocument/2006/relationships/hyperlink" Target="https://www.fio.cz/zpravodajstvi/zpravy-z-burzy/265781-ceska-zbrojovka-group-rozsireny-komentar-k-vysledkum-hospodareni-za-rok-2021" TargetMode="External" /><Relationship Id="rId16" Type="http://schemas.openxmlformats.org/officeDocument/2006/relationships/hyperlink" Target="https://www.fio.cz/zpravodajstvi/zpravy-z-burzy/265947-philip-morris-cr-zverejnil-vysledky-za-rok-2021-navrzena-dividenda-cini-1310-kc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o.cz/zpravodajstvi/zpravy-z-burzy/260003-moneta-predstavila-lepsi-vysledky-za-3q-diky-rozpousteni-opravnych-polozek-zvysuje-vyhled" TargetMode="External" /><Relationship Id="rId2" Type="http://schemas.openxmlformats.org/officeDocument/2006/relationships/hyperlink" Target="https://www.fio.cz/zpravodajstvi/zpravy-z-burzy/260121-erste-group-bank-ve-3q-potesila-silnym-rustem-poplatku-i-rozpoustenim-opravnych-polozek" TargetMode="External" /><Relationship Id="rId3" Type="http://schemas.openxmlformats.org/officeDocument/2006/relationships/hyperlink" Target="https://www.fio.cz/zpravodajstvi/zpravy-z-burzy/260257-komercni-banka-reportovala-dvojnasobny-zisk-za-3q-diky-silnym-financnim-operacim-a-nizsim-opravkam" TargetMode="External" /><Relationship Id="rId4" Type="http://schemas.openxmlformats.org/officeDocument/2006/relationships/hyperlink" Target="https://www.fio.cz/zpravodajstvi/zpravy-z-burzy/259959-projekce-hospodareni-moneta-money-bank-za-3q-2021" TargetMode="External" /><Relationship Id="rId5" Type="http://schemas.openxmlformats.org/officeDocument/2006/relationships/hyperlink" Target="https://www.fio.cz/zpravodajstvi/zpravy-z-burzy/260927-kofola-ceskoslovensko-odhady-hospodareni-za-3q-2021" TargetMode="External" /><Relationship Id="rId6" Type="http://schemas.openxmlformats.org/officeDocument/2006/relationships/hyperlink" Target="https://www.fio.cz/zpravodajstvi/zpravy-z-burzy/261023-kofola-ceskoslovensko-vysledky-hospodareni-za-3q-2021" TargetMode="External" /><Relationship Id="rId7" Type="http://schemas.openxmlformats.org/officeDocument/2006/relationships/hyperlink" Target="https://www.fio.cz/zpravodajstvi/zpravy-z-burzy/260089-erste-group-bank-projekce-hospodareni-za-3q-2021" TargetMode="External" /><Relationship Id="rId8" Type="http://schemas.openxmlformats.org/officeDocument/2006/relationships/hyperlink" Target="https://www.fio.cz/zpravodajstvi/zpravy-z-burzy/260207-projekce-hospodareni-komercni-banky-za-3q-2021" TargetMode="External" /><Relationship Id="rId9" Type="http://schemas.openxmlformats.org/officeDocument/2006/relationships/hyperlink" Target="https://www.fio.cz/zpravodajstvi/zpravy-z-burzy/260271-cez-odhady-hospodareni-za-3q-2021" TargetMode="External" /><Relationship Id="rId10" Type="http://schemas.openxmlformats.org/officeDocument/2006/relationships/hyperlink" Target="https://www.fio.cz/zpravodajstvi/zpravy-z-burzy/260444-cez-komentar-k-vysledkum-hospodareni-za-3q-2021" TargetMode="External" /><Relationship Id="rId11" Type="http://schemas.openxmlformats.org/officeDocument/2006/relationships/hyperlink" Target="https://www.fio.cz/zpravodajstvi/zpravy-z-burzy/259643-avast-reportuje-za-3q-rostouci-trzby-i-ocisteny-ebitda-potvrzuje-vyhled-na-rok-2021" TargetMode="External" /><Relationship Id="rId12" Type="http://schemas.openxmlformats.org/officeDocument/2006/relationships/hyperlink" Target="https://www.fio.cz/zpravodajstvi/zpravy-z-burzy/260875-o2-czech-republic-vysledky-hospodareni-za-q3-2021" TargetMode="External" /><Relationship Id="rId13" Type="http://schemas.openxmlformats.org/officeDocument/2006/relationships/hyperlink" Target="https://www.fio.cz/zpravodajstvi/zpravy-z-burzy/260814-vig-reportovala-cisty-zisk-za-3q-lehce-pod-ocekavanim-celorocni-vyhled-vidi-optimisticky" TargetMode="External" /><Relationship Id="rId14" Type="http://schemas.openxmlformats.org/officeDocument/2006/relationships/hyperlink" Target="https://www.fio.cz/zpravodajstvi/zpravy-z-burzy/261184-ceska-zbrojovka-rozbor-vysledku-za-3q-2021-vyhled-hospodareni-konferencni-hovor" TargetMode="External" /><Relationship Id="rId15" Type="http://schemas.openxmlformats.org/officeDocument/2006/relationships/hyperlink" Target="https://www.fio.cz/zpravodajstvi/zpravy-z-burzy/261054-ceska-zbrojovka-group-odhady-hospodareni-za-9m-2021" TargetMode="External" /><Relationship Id="rId16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93" t="s">
        <v>461</v>
      </c>
      <c r="B2" s="294"/>
      <c r="C2" s="249"/>
      <c r="D2" s="294" t="s">
        <v>462</v>
      </c>
      <c r="E2" s="294"/>
      <c r="F2" s="249"/>
      <c r="G2" s="294" t="s">
        <v>463</v>
      </c>
      <c r="H2" s="294"/>
      <c r="I2" s="294"/>
      <c r="J2" s="249"/>
      <c r="K2" s="294" t="s">
        <v>464</v>
      </c>
      <c r="L2" s="294"/>
      <c r="M2" s="294"/>
      <c r="N2" s="249"/>
      <c r="O2" s="294" t="s">
        <v>2</v>
      </c>
      <c r="P2" s="294"/>
      <c r="Q2" s="249"/>
      <c r="R2" s="294" t="s">
        <v>370</v>
      </c>
      <c r="S2" s="294"/>
      <c r="T2" s="250"/>
      <c r="U2" s="291" t="s">
        <v>465</v>
      </c>
      <c r="V2" s="292"/>
    </row>
    <row r="3" spans="1:22" ht="15">
      <c r="A3" s="210" t="s">
        <v>365</v>
      </c>
      <c r="B3" s="270" t="s">
        <v>366</v>
      </c>
      <c r="C3" s="252"/>
      <c r="D3" s="270" t="s">
        <v>363</v>
      </c>
      <c r="E3" s="270" t="s">
        <v>364</v>
      </c>
      <c r="F3" s="252"/>
      <c r="G3" s="270" t="s">
        <v>363</v>
      </c>
      <c r="H3" s="270" t="s">
        <v>364</v>
      </c>
      <c r="I3" s="270" t="s">
        <v>367</v>
      </c>
      <c r="J3" s="252"/>
      <c r="K3" s="270" t="s">
        <v>363</v>
      </c>
      <c r="L3" s="270" t="s">
        <v>364</v>
      </c>
      <c r="M3" s="270" t="s">
        <v>367</v>
      </c>
      <c r="N3" s="252"/>
      <c r="O3" s="270" t="s">
        <v>363</v>
      </c>
      <c r="P3" s="270" t="s">
        <v>364</v>
      </c>
      <c r="Q3" s="252"/>
      <c r="R3" s="270" t="s">
        <v>363</v>
      </c>
      <c r="S3" s="270" t="s">
        <v>364</v>
      </c>
      <c r="T3" s="253"/>
      <c r="U3" s="270" t="s">
        <v>363</v>
      </c>
      <c r="V3" s="271" t="s">
        <v>364</v>
      </c>
    </row>
    <row r="4" spans="1:22" ht="15">
      <c r="A4" s="212" t="s">
        <v>27</v>
      </c>
      <c r="B4" s="254">
        <v>44861</v>
      </c>
      <c r="C4" s="213"/>
      <c r="D4" s="214"/>
      <c r="E4" s="214"/>
      <c r="F4" s="255"/>
      <c r="G4" s="216"/>
      <c r="H4" s="216"/>
      <c r="I4" s="217"/>
      <c r="J4" s="255"/>
      <c r="K4" s="214"/>
      <c r="L4" s="214"/>
      <c r="M4" s="217"/>
      <c r="N4" s="255"/>
      <c r="O4" s="218"/>
      <c r="P4" s="218"/>
      <c r="Q4" s="256"/>
      <c r="R4" s="214"/>
      <c r="S4" s="214"/>
      <c r="T4" s="256"/>
      <c r="U4" s="218"/>
      <c r="V4" s="220"/>
    </row>
    <row r="5" spans="1:22" ht="15">
      <c r="A5" s="221" t="s">
        <v>404</v>
      </c>
      <c r="B5" s="257">
        <v>44869</v>
      </c>
      <c r="C5" s="223"/>
      <c r="D5" s="224"/>
      <c r="E5" s="224"/>
      <c r="F5" s="258"/>
      <c r="G5" s="234"/>
      <c r="H5" s="234"/>
      <c r="I5" s="226"/>
      <c r="J5" s="258"/>
      <c r="K5" s="224"/>
      <c r="L5" s="224"/>
      <c r="M5" s="226"/>
      <c r="N5" s="258"/>
      <c r="O5" s="227"/>
      <c r="P5" s="227"/>
      <c r="Q5" s="259"/>
      <c r="R5" s="224"/>
      <c r="S5" s="224"/>
      <c r="T5" s="260"/>
      <c r="U5" s="227"/>
      <c r="V5" s="230"/>
    </row>
    <row r="6" spans="1:22" ht="15">
      <c r="A6" s="212" t="s">
        <v>28</v>
      </c>
      <c r="B6" s="254">
        <v>44869</v>
      </c>
      <c r="C6" s="231"/>
      <c r="D6" s="214"/>
      <c r="E6" s="214"/>
      <c r="F6" s="255"/>
      <c r="G6" s="216"/>
      <c r="H6" s="216"/>
      <c r="I6" s="217"/>
      <c r="J6" s="255"/>
      <c r="K6" s="214"/>
      <c r="L6" s="214"/>
      <c r="M6" s="217"/>
      <c r="N6" s="255"/>
      <c r="O6" s="218"/>
      <c r="P6" s="218"/>
      <c r="Q6" s="256"/>
      <c r="R6" s="214"/>
      <c r="S6" s="214"/>
      <c r="T6" s="256"/>
      <c r="U6" s="218"/>
      <c r="V6" s="220"/>
    </row>
    <row r="7" spans="1:22" ht="15">
      <c r="A7" s="221" t="s">
        <v>12</v>
      </c>
      <c r="B7" s="257">
        <v>44875</v>
      </c>
      <c r="C7" s="223"/>
      <c r="D7" s="224"/>
      <c r="E7" s="224"/>
      <c r="F7" s="253"/>
      <c r="G7" s="224"/>
      <c r="H7" s="224"/>
      <c r="I7" s="226"/>
      <c r="J7" s="253"/>
      <c r="K7" s="224"/>
      <c r="L7" s="224"/>
      <c r="M7" s="226"/>
      <c r="N7" s="253"/>
      <c r="O7" s="227"/>
      <c r="P7" s="227"/>
      <c r="Q7" s="260"/>
      <c r="R7" s="224"/>
      <c r="S7" s="224"/>
      <c r="T7" s="260"/>
      <c r="U7" s="227"/>
      <c r="V7" s="230"/>
    </row>
    <row r="8" spans="1:22" ht="15">
      <c r="A8" s="212" t="s">
        <v>403</v>
      </c>
      <c r="B8" s="261">
        <v>44875</v>
      </c>
      <c r="C8" s="231"/>
      <c r="D8" s="237"/>
      <c r="E8" s="237"/>
      <c r="F8" s="237"/>
      <c r="G8" s="237"/>
      <c r="H8" s="237"/>
      <c r="I8" s="232"/>
      <c r="J8" s="255"/>
      <c r="K8" s="214"/>
      <c r="L8" s="237"/>
      <c r="M8" s="217"/>
      <c r="N8" s="255"/>
      <c r="O8" s="218"/>
      <c r="P8" s="218"/>
      <c r="Q8" s="256"/>
      <c r="R8" s="214"/>
      <c r="S8" s="214"/>
      <c r="T8" s="256"/>
      <c r="U8" s="218"/>
      <c r="V8" s="220"/>
    </row>
    <row r="9" spans="1:22" ht="15">
      <c r="A9" s="221" t="s">
        <v>387</v>
      </c>
      <c r="B9" s="257">
        <v>44880</v>
      </c>
      <c r="C9" s="223"/>
      <c r="D9" s="234"/>
      <c r="E9" s="234"/>
      <c r="F9" s="234"/>
      <c r="G9" s="234"/>
      <c r="H9" s="234"/>
      <c r="I9" s="234"/>
      <c r="J9" s="253"/>
      <c r="K9" s="224"/>
      <c r="L9" s="224"/>
      <c r="M9" s="226"/>
      <c r="N9" s="253"/>
      <c r="O9" s="227"/>
      <c r="P9" s="227"/>
      <c r="Q9" s="260"/>
      <c r="R9" s="224"/>
      <c r="S9" s="224"/>
      <c r="T9" s="260"/>
      <c r="U9" s="227"/>
      <c r="V9" s="230"/>
    </row>
    <row r="10" spans="1:22" ht="15">
      <c r="A10" s="212" t="s">
        <v>31</v>
      </c>
      <c r="B10" s="254">
        <v>44889</v>
      </c>
      <c r="C10" s="231"/>
      <c r="D10" s="214"/>
      <c r="E10" s="267"/>
      <c r="F10" s="255"/>
      <c r="G10" s="214"/>
      <c r="H10" s="214"/>
      <c r="I10" s="217"/>
      <c r="J10" s="255"/>
      <c r="K10" s="214"/>
      <c r="L10" s="214"/>
      <c r="M10" s="217"/>
      <c r="N10" s="255"/>
      <c r="O10" s="218"/>
      <c r="P10" s="218"/>
      <c r="Q10" s="256"/>
      <c r="R10" s="214"/>
      <c r="S10" s="214"/>
      <c r="T10" s="256"/>
      <c r="U10" s="218"/>
      <c r="V10" s="220"/>
    </row>
    <row r="11" spans="1:22" ht="15">
      <c r="A11" s="221" t="s">
        <v>411</v>
      </c>
      <c r="B11" s="257">
        <v>44888</v>
      </c>
      <c r="C11" s="223"/>
      <c r="D11" s="224"/>
      <c r="E11" s="224"/>
      <c r="F11" s="253"/>
      <c r="G11" s="224"/>
      <c r="H11" s="224"/>
      <c r="I11" s="226"/>
      <c r="J11" s="253"/>
      <c r="K11" s="224"/>
      <c r="L11" s="224"/>
      <c r="M11" s="226"/>
      <c r="N11" s="253"/>
      <c r="O11" s="227"/>
      <c r="P11" s="227"/>
      <c r="Q11" s="260"/>
      <c r="R11" s="224"/>
      <c r="S11" s="224"/>
      <c r="T11" s="260"/>
      <c r="U11" s="227"/>
      <c r="V11" s="230"/>
    </row>
    <row r="12" spans="1:22" ht="15">
      <c r="A12" s="212" t="s">
        <v>34</v>
      </c>
      <c r="B12" s="289" t="s">
        <v>393</v>
      </c>
      <c r="C12" s="231"/>
      <c r="D12" s="232"/>
      <c r="E12" s="232"/>
      <c r="F12" s="255"/>
      <c r="G12" s="232"/>
      <c r="H12" s="232"/>
      <c r="I12" s="232"/>
      <c r="J12" s="255"/>
      <c r="K12" s="237"/>
      <c r="L12" s="232"/>
      <c r="M12" s="232"/>
      <c r="N12" s="255"/>
      <c r="O12" s="218"/>
      <c r="P12" s="218"/>
      <c r="Q12" s="256"/>
      <c r="R12" s="232"/>
      <c r="S12" s="232"/>
      <c r="T12" s="256"/>
      <c r="U12" s="218"/>
      <c r="V12" s="220"/>
    </row>
    <row r="13" spans="1:22" ht="15">
      <c r="A13" s="221"/>
      <c r="B13" s="257"/>
      <c r="C13" s="223"/>
      <c r="D13" s="234"/>
      <c r="E13" s="234"/>
      <c r="F13" s="253"/>
      <c r="G13" s="234"/>
      <c r="H13" s="234"/>
      <c r="I13" s="234"/>
      <c r="J13" s="253"/>
      <c r="K13" s="268"/>
      <c r="L13" s="240"/>
      <c r="M13" s="226"/>
      <c r="N13" s="253"/>
      <c r="O13" s="227"/>
      <c r="P13" s="227"/>
      <c r="Q13" s="260"/>
      <c r="R13" s="240"/>
      <c r="S13" s="240"/>
      <c r="T13" s="260"/>
      <c r="U13" s="227"/>
      <c r="V13" s="230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4.28125" style="26" customWidth="1"/>
    <col min="2" max="2" width="9.7109375" style="26" customWidth="1"/>
    <col min="3" max="3" width="32.00390625" style="26" bestFit="1" customWidth="1"/>
    <col min="4" max="4" width="26.00390625" style="26" bestFit="1" customWidth="1"/>
    <col min="5" max="5" width="3.57421875" style="26" customWidth="1"/>
    <col min="6" max="6" width="30.00390625" style="26" bestFit="1" customWidth="1"/>
    <col min="7" max="7" width="4.28125" style="26" customWidth="1"/>
    <col min="8" max="8" width="10.421875" style="26" bestFit="1" customWidth="1"/>
    <col min="9" max="9" width="4.00390625" style="26" customWidth="1"/>
    <col min="10" max="10" width="19.7109375" style="26" bestFit="1" customWidth="1"/>
    <col min="11" max="11" width="9.28125" style="26" customWidth="1"/>
    <col min="12" max="12" width="14.7109375" style="26" bestFit="1" customWidth="1"/>
    <col min="13" max="16384" width="9.28125" style="26" customWidth="1"/>
  </cols>
  <sheetData>
    <row r="1" ht="15.75" thickBot="1"/>
    <row r="2" spans="1:13" ht="15.75" thickBot="1">
      <c r="A2" s="17" t="s">
        <v>74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301" t="s">
        <v>75</v>
      </c>
      <c r="B3" s="303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86" t="s">
        <v>76</v>
      </c>
      <c r="K3" s="87" t="s">
        <v>3</v>
      </c>
      <c r="L3" s="87" t="s">
        <v>77</v>
      </c>
      <c r="M3" s="88" t="s">
        <v>3</v>
      </c>
    </row>
    <row r="4" spans="1:13" ht="15">
      <c r="A4" s="66" t="s">
        <v>8</v>
      </c>
      <c r="B4" s="72">
        <v>44033</v>
      </c>
      <c r="C4" s="73" t="s">
        <v>17</v>
      </c>
      <c r="D4" s="74" t="s">
        <v>17</v>
      </c>
      <c r="E4" s="74"/>
      <c r="F4" s="74" t="s">
        <v>93</v>
      </c>
      <c r="G4" s="74"/>
      <c r="H4" s="75"/>
      <c r="I4" s="36"/>
      <c r="J4" s="83" t="s">
        <v>94</v>
      </c>
      <c r="K4" s="84">
        <v>-0.294</v>
      </c>
      <c r="L4" s="71" t="s">
        <v>95</v>
      </c>
      <c r="M4" s="85">
        <v>0.262</v>
      </c>
    </row>
    <row r="5" spans="1:13" ht="15">
      <c r="A5" s="28" t="s">
        <v>27</v>
      </c>
      <c r="B5" s="35">
        <v>44043</v>
      </c>
      <c r="C5" s="29" t="s">
        <v>104</v>
      </c>
      <c r="D5" s="27" t="s">
        <v>105</v>
      </c>
      <c r="E5" s="27"/>
      <c r="F5" s="27" t="s">
        <v>106</v>
      </c>
      <c r="G5" s="27"/>
      <c r="H5" s="31" t="s">
        <v>107</v>
      </c>
      <c r="J5" s="38" t="s">
        <v>88</v>
      </c>
      <c r="K5" s="63">
        <v>-0.544</v>
      </c>
      <c r="L5" s="37" t="s">
        <v>89</v>
      </c>
      <c r="M5" s="3">
        <v>0.403</v>
      </c>
    </row>
    <row r="6" spans="1:13" ht="15">
      <c r="A6" s="8" t="s">
        <v>30</v>
      </c>
      <c r="B6" s="76">
        <v>44043</v>
      </c>
      <c r="C6" s="33" t="s">
        <v>100</v>
      </c>
      <c r="D6" s="33" t="s">
        <v>101</v>
      </c>
      <c r="E6" s="33"/>
      <c r="F6" s="33" t="s">
        <v>102</v>
      </c>
      <c r="G6" s="33"/>
      <c r="H6" s="79" t="s">
        <v>103</v>
      </c>
      <c r="I6" s="12"/>
      <c r="J6" s="23" t="s">
        <v>86</v>
      </c>
      <c r="K6" s="60">
        <v>-0.834</v>
      </c>
      <c r="L6" s="24" t="s">
        <v>87</v>
      </c>
      <c r="M6" s="56">
        <v>-0.01</v>
      </c>
    </row>
    <row r="7" spans="1:13" ht="15">
      <c r="A7" s="28" t="s">
        <v>28</v>
      </c>
      <c r="B7" s="77">
        <v>44046</v>
      </c>
      <c r="C7" s="29" t="s">
        <v>108</v>
      </c>
      <c r="D7" s="29" t="s">
        <v>109</v>
      </c>
      <c r="E7" s="29"/>
      <c r="F7" s="29" t="s">
        <v>110</v>
      </c>
      <c r="G7" s="29"/>
      <c r="H7" s="80" t="s">
        <v>112</v>
      </c>
      <c r="J7" s="38" t="s">
        <v>90</v>
      </c>
      <c r="K7" s="89">
        <v>-0.56</v>
      </c>
      <c r="L7" s="37" t="s">
        <v>111</v>
      </c>
      <c r="M7" s="3">
        <v>-0.119</v>
      </c>
    </row>
    <row r="8" spans="1:13" ht="15">
      <c r="A8" s="8" t="s">
        <v>9</v>
      </c>
      <c r="B8" s="34">
        <v>44050</v>
      </c>
      <c r="C8" s="33" t="s">
        <v>117</v>
      </c>
      <c r="D8" s="30" t="s">
        <v>17</v>
      </c>
      <c r="E8" s="30"/>
      <c r="F8" s="30" t="s">
        <v>118</v>
      </c>
      <c r="G8" s="30"/>
      <c r="H8" s="32" t="s">
        <v>119</v>
      </c>
      <c r="J8" s="23" t="s">
        <v>96</v>
      </c>
      <c r="K8" s="25">
        <v>0.029</v>
      </c>
      <c r="L8" s="25" t="s">
        <v>97</v>
      </c>
      <c r="M8" s="51">
        <v>0</v>
      </c>
    </row>
    <row r="9" spans="1:13" ht="15">
      <c r="A9" s="28" t="s">
        <v>12</v>
      </c>
      <c r="B9" s="35">
        <v>44054</v>
      </c>
      <c r="C9" s="29" t="s">
        <v>113</v>
      </c>
      <c r="D9" s="27" t="s">
        <v>114</v>
      </c>
      <c r="E9" s="27"/>
      <c r="F9" s="27" t="s">
        <v>115</v>
      </c>
      <c r="G9" s="27"/>
      <c r="H9" s="31" t="s">
        <v>116</v>
      </c>
      <c r="J9" s="38" t="s">
        <v>81</v>
      </c>
      <c r="K9" s="63">
        <v>-0.342</v>
      </c>
      <c r="L9" s="37" t="s">
        <v>80</v>
      </c>
      <c r="M9" s="3">
        <v>0.021</v>
      </c>
    </row>
    <row r="10" spans="1:13" ht="15">
      <c r="A10" s="8" t="s">
        <v>29</v>
      </c>
      <c r="B10" s="76">
        <v>44055</v>
      </c>
      <c r="C10" s="33" t="s">
        <v>120</v>
      </c>
      <c r="D10" s="33" t="s">
        <v>17</v>
      </c>
      <c r="E10" s="33"/>
      <c r="F10" s="33" t="s">
        <v>121</v>
      </c>
      <c r="G10" s="33"/>
      <c r="H10" s="79" t="s">
        <v>123</v>
      </c>
      <c r="I10" s="36"/>
      <c r="J10" s="23" t="s">
        <v>85</v>
      </c>
      <c r="K10" s="60">
        <v>0.146</v>
      </c>
      <c r="L10" s="24" t="s">
        <v>84</v>
      </c>
      <c r="M10" s="59">
        <v>0.015</v>
      </c>
    </row>
    <row r="11" spans="1:13" ht="15">
      <c r="A11" s="28" t="s">
        <v>4</v>
      </c>
      <c r="B11" s="35">
        <v>44069</v>
      </c>
      <c r="C11" s="29" t="s">
        <v>131</v>
      </c>
      <c r="D11" s="27" t="s">
        <v>17</v>
      </c>
      <c r="E11" s="27"/>
      <c r="F11" s="27" t="s">
        <v>122</v>
      </c>
      <c r="G11" s="27"/>
      <c r="H11" s="31" t="s">
        <v>132</v>
      </c>
      <c r="J11" s="38" t="s">
        <v>91</v>
      </c>
      <c r="K11" s="63">
        <v>0.389</v>
      </c>
      <c r="L11" s="37" t="s">
        <v>92</v>
      </c>
      <c r="M11" s="3">
        <v>-0.031</v>
      </c>
    </row>
    <row r="12" spans="1:13" ht="15">
      <c r="A12" s="8" t="s">
        <v>31</v>
      </c>
      <c r="B12" s="76">
        <v>44089</v>
      </c>
      <c r="C12" s="33" t="s">
        <v>128</v>
      </c>
      <c r="D12" s="33" t="s">
        <v>129</v>
      </c>
      <c r="E12" s="33"/>
      <c r="F12" s="33" t="s">
        <v>130</v>
      </c>
      <c r="G12" s="33"/>
      <c r="H12" s="79" t="s">
        <v>133</v>
      </c>
      <c r="J12" s="23" t="s">
        <v>79</v>
      </c>
      <c r="K12" s="60">
        <v>-0.935</v>
      </c>
      <c r="L12" s="24" t="s">
        <v>78</v>
      </c>
      <c r="M12" s="59">
        <v>-0.161</v>
      </c>
    </row>
    <row r="13" spans="1:13" ht="15">
      <c r="A13" s="28" t="s">
        <v>32</v>
      </c>
      <c r="B13" s="77">
        <v>44104</v>
      </c>
      <c r="C13" s="29" t="s">
        <v>17</v>
      </c>
      <c r="D13" s="29" t="s">
        <v>17</v>
      </c>
      <c r="E13" s="29"/>
      <c r="F13" s="29" t="s">
        <v>134</v>
      </c>
      <c r="G13" s="29"/>
      <c r="H13" s="80"/>
      <c r="J13" s="38" t="s">
        <v>83</v>
      </c>
      <c r="K13" s="90">
        <v>0.089</v>
      </c>
      <c r="L13" s="37" t="s">
        <v>82</v>
      </c>
      <c r="M13" s="64">
        <v>0.06</v>
      </c>
    </row>
    <row r="14" spans="1:13" ht="15">
      <c r="A14" s="8" t="s">
        <v>34</v>
      </c>
      <c r="B14" s="34">
        <v>44104</v>
      </c>
      <c r="C14" s="33" t="s">
        <v>17</v>
      </c>
      <c r="D14" s="30" t="s">
        <v>17</v>
      </c>
      <c r="E14" s="30"/>
      <c r="F14" s="30" t="s">
        <v>135</v>
      </c>
      <c r="G14" s="30"/>
      <c r="H14" s="32"/>
      <c r="I14" s="36"/>
      <c r="J14" s="23" t="s">
        <v>98</v>
      </c>
      <c r="K14" s="60">
        <v>-0.142</v>
      </c>
      <c r="L14" s="24" t="s">
        <v>99</v>
      </c>
      <c r="M14" s="59">
        <v>0.047</v>
      </c>
    </row>
    <row r="15" spans="1:13" ht="15.75" thickBot="1">
      <c r="A15" s="67" t="s">
        <v>33</v>
      </c>
      <c r="B15" s="78">
        <v>44118</v>
      </c>
      <c r="C15" s="68"/>
      <c r="D15" s="68"/>
      <c r="E15" s="68"/>
      <c r="F15" s="68"/>
      <c r="G15" s="68"/>
      <c r="H15" s="81"/>
      <c r="J15" s="69"/>
      <c r="K15" s="70"/>
      <c r="L15" s="70"/>
      <c r="M15" s="82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">
      <c r="A18" s="1" t="s">
        <v>6</v>
      </c>
    </row>
    <row r="19" ht="1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0" customWidth="1"/>
    <col min="2" max="2" width="9.7109375" style="0" customWidth="1"/>
    <col min="3" max="3" width="27.421875" style="0" bestFit="1" customWidth="1"/>
    <col min="4" max="4" width="26.00390625" style="0" bestFit="1" customWidth="1"/>
    <col min="5" max="5" width="3.57421875" style="0" customWidth="1"/>
    <col min="6" max="6" width="30.00390625" style="0" bestFit="1" customWidth="1"/>
    <col min="7" max="7" width="4.28125" style="0" customWidth="1"/>
    <col min="8" max="8" width="10.421875" style="0" bestFit="1" customWidth="1"/>
    <col min="9" max="9" width="4.00390625" style="0" customWidth="1"/>
    <col min="10" max="10" width="19.7109375" style="0" bestFit="1" customWidth="1"/>
    <col min="12" max="12" width="14.7109375" style="0" bestFit="1" customWidth="1"/>
  </cols>
  <sheetData>
    <row r="1" ht="15.75" thickBot="1"/>
    <row r="2" spans="1:13" ht="15.75" thickBot="1">
      <c r="A2" s="17" t="s">
        <v>13</v>
      </c>
      <c r="B2" s="18"/>
      <c r="C2" s="19"/>
      <c r="D2" s="19"/>
      <c r="E2" s="19"/>
      <c r="F2" s="19"/>
      <c r="G2" s="19"/>
      <c r="H2" s="20"/>
      <c r="J2" s="21" t="s">
        <v>0</v>
      </c>
      <c r="K2" s="19"/>
      <c r="L2" s="19"/>
      <c r="M2" s="20"/>
    </row>
    <row r="3" spans="1:13" ht="42.75" customHeight="1" thickBot="1">
      <c r="A3" s="301" t="s">
        <v>14</v>
      </c>
      <c r="B3" s="304"/>
      <c r="C3" s="10" t="s">
        <v>7</v>
      </c>
      <c r="D3" s="22" t="s">
        <v>1</v>
      </c>
      <c r="E3" s="9"/>
      <c r="F3" s="9" t="s">
        <v>10</v>
      </c>
      <c r="G3" s="9"/>
      <c r="H3" s="11" t="s">
        <v>2</v>
      </c>
      <c r="I3" s="5"/>
      <c r="J3" s="6" t="s">
        <v>15</v>
      </c>
      <c r="K3" s="4" t="s">
        <v>3</v>
      </c>
      <c r="L3" s="4" t="s">
        <v>16</v>
      </c>
      <c r="M3" s="7" t="s">
        <v>3</v>
      </c>
    </row>
    <row r="4" spans="1:13" ht="15">
      <c r="A4" s="39" t="s">
        <v>29</v>
      </c>
      <c r="B4" s="41">
        <v>43937</v>
      </c>
      <c r="C4" s="43" t="s">
        <v>17</v>
      </c>
      <c r="D4" s="45" t="s">
        <v>17</v>
      </c>
      <c r="E4" s="45"/>
      <c r="F4" s="45" t="s">
        <v>19</v>
      </c>
      <c r="G4" s="45"/>
      <c r="H4" s="47"/>
      <c r="I4" s="16"/>
      <c r="J4" s="52" t="s">
        <v>20</v>
      </c>
      <c r="K4" s="53">
        <v>0.031</v>
      </c>
      <c r="L4" s="54" t="s">
        <v>18</v>
      </c>
      <c r="M4" s="55">
        <v>0.013</v>
      </c>
    </row>
    <row r="5" spans="1:13" ht="15">
      <c r="A5" s="8" t="s">
        <v>8</v>
      </c>
      <c r="B5" s="34">
        <v>43943</v>
      </c>
      <c r="C5" s="33" t="s">
        <v>17</v>
      </c>
      <c r="D5" s="30" t="s">
        <v>17</v>
      </c>
      <c r="E5" s="30"/>
      <c r="F5" s="30" t="s">
        <v>21</v>
      </c>
      <c r="G5" s="30"/>
      <c r="H5" s="32"/>
      <c r="I5" s="36"/>
      <c r="J5" s="23" t="s">
        <v>22</v>
      </c>
      <c r="K5" s="24">
        <v>-0.237</v>
      </c>
      <c r="L5" s="24" t="s">
        <v>23</v>
      </c>
      <c r="M5" s="56">
        <v>-0.019</v>
      </c>
    </row>
    <row r="6" spans="1:13" ht="15">
      <c r="A6" s="28" t="s">
        <v>30</v>
      </c>
      <c r="B6" s="35">
        <v>43951</v>
      </c>
      <c r="C6" s="29" t="s">
        <v>44</v>
      </c>
      <c r="D6" s="27" t="s">
        <v>43</v>
      </c>
      <c r="E6" s="27"/>
      <c r="F6" s="27" t="s">
        <v>45</v>
      </c>
      <c r="G6" s="27"/>
      <c r="H6" s="31" t="s">
        <v>46</v>
      </c>
      <c r="I6" s="12"/>
      <c r="J6" s="38" t="s">
        <v>39</v>
      </c>
      <c r="K6" s="61">
        <v>-0.38</v>
      </c>
      <c r="L6" s="37" t="s">
        <v>40</v>
      </c>
      <c r="M6" s="58">
        <v>-0.061</v>
      </c>
    </row>
    <row r="7" spans="1:13" ht="15">
      <c r="A7" s="8" t="s">
        <v>32</v>
      </c>
      <c r="B7" s="34">
        <v>43951</v>
      </c>
      <c r="C7" s="33" t="s">
        <v>17</v>
      </c>
      <c r="D7" s="30" t="s">
        <v>47</v>
      </c>
      <c r="E7" s="30"/>
      <c r="F7" s="30" t="s">
        <v>50</v>
      </c>
      <c r="G7" s="30"/>
      <c r="H7" s="32" t="s">
        <v>51</v>
      </c>
      <c r="I7" s="26"/>
      <c r="J7" s="23" t="s">
        <v>48</v>
      </c>
      <c r="K7" s="60">
        <v>-0.202</v>
      </c>
      <c r="L7" s="24" t="s">
        <v>49</v>
      </c>
      <c r="M7" s="59">
        <v>0.025</v>
      </c>
    </row>
    <row r="8" spans="1:13" ht="15">
      <c r="A8" s="28" t="s">
        <v>27</v>
      </c>
      <c r="B8" s="35">
        <v>43956</v>
      </c>
      <c r="C8" s="29" t="s">
        <v>17</v>
      </c>
      <c r="D8" s="27" t="s">
        <v>42</v>
      </c>
      <c r="E8" s="27"/>
      <c r="F8" s="27" t="s">
        <v>52</v>
      </c>
      <c r="G8" s="27"/>
      <c r="H8" s="31"/>
      <c r="I8" s="26"/>
      <c r="J8" s="38" t="s">
        <v>35</v>
      </c>
      <c r="K8" s="62">
        <v>-0.256</v>
      </c>
      <c r="L8" s="37" t="s">
        <v>36</v>
      </c>
      <c r="M8" s="3">
        <v>0.147</v>
      </c>
    </row>
    <row r="9" spans="1:13" ht="15">
      <c r="A9" s="8" t="s">
        <v>28</v>
      </c>
      <c r="B9" s="34">
        <v>43957</v>
      </c>
      <c r="C9" s="33" t="s">
        <v>55</v>
      </c>
      <c r="D9" s="30" t="s">
        <v>53</v>
      </c>
      <c r="E9" s="30"/>
      <c r="F9" s="30" t="s">
        <v>54</v>
      </c>
      <c r="G9" s="30"/>
      <c r="H9" s="32" t="s">
        <v>56</v>
      </c>
      <c r="I9" s="26"/>
      <c r="J9" s="23" t="s">
        <v>37</v>
      </c>
      <c r="K9" s="60">
        <v>-0.163</v>
      </c>
      <c r="L9" s="24" t="s">
        <v>38</v>
      </c>
      <c r="M9" s="59">
        <v>-0.014</v>
      </c>
    </row>
    <row r="10" spans="1:13" ht="15">
      <c r="A10" s="28" t="s">
        <v>12</v>
      </c>
      <c r="B10" s="35">
        <v>43963</v>
      </c>
      <c r="C10" s="29" t="s">
        <v>58</v>
      </c>
      <c r="D10" s="27" t="s">
        <v>57</v>
      </c>
      <c r="E10" s="27"/>
      <c r="F10" s="27" t="s">
        <v>59</v>
      </c>
      <c r="G10" s="27"/>
      <c r="H10" s="31" t="s">
        <v>60</v>
      </c>
      <c r="I10" s="26"/>
      <c r="J10" s="38" t="s">
        <v>61</v>
      </c>
      <c r="K10" s="63">
        <v>0.337</v>
      </c>
      <c r="L10" s="37" t="s">
        <v>24</v>
      </c>
      <c r="M10" s="64">
        <v>0.1</v>
      </c>
    </row>
    <row r="11" spans="1:13" ht="15">
      <c r="A11" s="8" t="s">
        <v>33</v>
      </c>
      <c r="B11" s="34">
        <v>43964</v>
      </c>
      <c r="C11" s="33"/>
      <c r="D11" s="30"/>
      <c r="E11" s="30"/>
      <c r="F11" s="30" t="s">
        <v>62</v>
      </c>
      <c r="G11" s="30"/>
      <c r="H11" s="32"/>
      <c r="I11" s="26"/>
      <c r="J11" s="23" t="s">
        <v>63</v>
      </c>
      <c r="K11" s="24">
        <v>1.52</v>
      </c>
      <c r="L11" s="24" t="s">
        <v>26</v>
      </c>
      <c r="M11" s="59">
        <v>0.208</v>
      </c>
    </row>
    <row r="12" spans="1:13" ht="15">
      <c r="A12" s="28" t="s">
        <v>31</v>
      </c>
      <c r="B12" s="35">
        <v>43965</v>
      </c>
      <c r="C12" s="29" t="s">
        <v>66</v>
      </c>
      <c r="D12" s="27" t="s">
        <v>67</v>
      </c>
      <c r="E12" s="27"/>
      <c r="F12" s="27" t="s">
        <v>64</v>
      </c>
      <c r="G12" s="27"/>
      <c r="H12" s="31"/>
      <c r="I12" s="26"/>
      <c r="J12" s="27" t="s">
        <v>65</v>
      </c>
      <c r="K12" s="63">
        <v>0.931</v>
      </c>
      <c r="L12" s="37" t="s">
        <v>25</v>
      </c>
      <c r="M12" s="65">
        <v>-0.001</v>
      </c>
    </row>
    <row r="13" spans="1:13" ht="15">
      <c r="A13" s="8" t="s">
        <v>9</v>
      </c>
      <c r="B13" s="34">
        <v>43966</v>
      </c>
      <c r="C13" s="33" t="s">
        <v>68</v>
      </c>
      <c r="D13" s="30"/>
      <c r="E13" s="30"/>
      <c r="F13" s="30" t="s">
        <v>69</v>
      </c>
      <c r="G13" s="30"/>
      <c r="H13" s="32"/>
      <c r="I13" s="26"/>
      <c r="J13" s="23" t="s">
        <v>70</v>
      </c>
      <c r="K13" s="25">
        <v>0.024</v>
      </c>
      <c r="L13" s="25" t="s">
        <v>71</v>
      </c>
      <c r="M13" s="51">
        <v>0.035</v>
      </c>
    </row>
    <row r="14" spans="1:13" ht="15">
      <c r="A14" s="28" t="s">
        <v>4</v>
      </c>
      <c r="B14" s="35">
        <v>43971</v>
      </c>
      <c r="C14" s="29"/>
      <c r="D14" s="27"/>
      <c r="E14" s="27"/>
      <c r="F14" s="27" t="s">
        <v>73</v>
      </c>
      <c r="G14" s="27"/>
      <c r="H14" s="31"/>
      <c r="I14" s="26"/>
      <c r="J14" s="38" t="s">
        <v>72</v>
      </c>
      <c r="K14" s="63">
        <v>-0.044</v>
      </c>
      <c r="L14" s="37" t="s">
        <v>41</v>
      </c>
      <c r="M14" s="3">
        <v>0.072</v>
      </c>
    </row>
    <row r="15" spans="1:13" ht="15.75" thickBot="1">
      <c r="A15" s="40" t="s">
        <v>34</v>
      </c>
      <c r="B15" s="42" t="s">
        <v>17</v>
      </c>
      <c r="C15" s="44"/>
      <c r="D15" s="46"/>
      <c r="E15" s="46"/>
      <c r="F15" s="46"/>
      <c r="G15" s="46"/>
      <c r="H15" s="48"/>
      <c r="I15" s="16"/>
      <c r="J15" s="49"/>
      <c r="K15" s="50"/>
      <c r="L15" s="50"/>
      <c r="M15" s="57"/>
    </row>
    <row r="16" spans="1:12" ht="15">
      <c r="A16" s="15"/>
      <c r="B16" s="14"/>
      <c r="J16" s="12"/>
      <c r="K16" s="13"/>
      <c r="L16" s="12"/>
    </row>
    <row r="17" spans="1:6" ht="15">
      <c r="A17" s="1" t="s">
        <v>5</v>
      </c>
      <c r="B17" s="2"/>
      <c r="F17" s="12"/>
    </row>
    <row r="18" ht="15.75">
      <c r="A18" s="1" t="s">
        <v>6</v>
      </c>
    </row>
    <row r="19" ht="15.75">
      <c r="A19" s="1" t="s">
        <v>11</v>
      </c>
    </row>
  </sheetData>
  <sheetProtection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PageLayoutView="0" workbookViewId="0" topLeftCell="A1">
      <selection activeCell="B6" sqref="B6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57421875" style="26" bestFit="1" customWidth="1"/>
    <col min="5" max="5" width="11.57421875" style="26" bestFit="1" customWidth="1"/>
    <col min="6" max="6" width="0.13671875" style="26" customWidth="1"/>
    <col min="7" max="7" width="14.57421875" style="26" bestFit="1" customWidth="1"/>
    <col min="8" max="8" width="11.5742187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93" t="s">
        <v>435</v>
      </c>
      <c r="B2" s="294"/>
      <c r="C2" s="249"/>
      <c r="D2" s="294" t="s">
        <v>436</v>
      </c>
      <c r="E2" s="294"/>
      <c r="F2" s="249"/>
      <c r="G2" s="294" t="s">
        <v>437</v>
      </c>
      <c r="H2" s="294"/>
      <c r="I2" s="294"/>
      <c r="J2" s="249"/>
      <c r="K2" s="294" t="s">
        <v>438</v>
      </c>
      <c r="L2" s="294"/>
      <c r="M2" s="294"/>
      <c r="N2" s="249"/>
      <c r="O2" s="294" t="s">
        <v>2</v>
      </c>
      <c r="P2" s="294"/>
      <c r="Q2" s="249"/>
      <c r="R2" s="294" t="s">
        <v>439</v>
      </c>
      <c r="S2" s="294"/>
      <c r="T2" s="250"/>
      <c r="U2" s="291" t="s">
        <v>440</v>
      </c>
      <c r="V2" s="292"/>
    </row>
    <row r="3" spans="1:22" ht="15">
      <c r="A3" s="210" t="s">
        <v>365</v>
      </c>
      <c r="B3" s="263" t="s">
        <v>366</v>
      </c>
      <c r="C3" s="252"/>
      <c r="D3" s="263" t="s">
        <v>363</v>
      </c>
      <c r="E3" s="263" t="s">
        <v>364</v>
      </c>
      <c r="F3" s="252"/>
      <c r="G3" s="263" t="s">
        <v>363</v>
      </c>
      <c r="H3" s="263" t="s">
        <v>364</v>
      </c>
      <c r="I3" s="263" t="s">
        <v>367</v>
      </c>
      <c r="J3" s="252"/>
      <c r="K3" s="263" t="s">
        <v>363</v>
      </c>
      <c r="L3" s="263" t="s">
        <v>364</v>
      </c>
      <c r="M3" s="263" t="s">
        <v>367</v>
      </c>
      <c r="N3" s="252"/>
      <c r="O3" s="263" t="s">
        <v>363</v>
      </c>
      <c r="P3" s="263" t="s">
        <v>364</v>
      </c>
      <c r="Q3" s="252"/>
      <c r="R3" s="263" t="s">
        <v>363</v>
      </c>
      <c r="S3" s="263" t="s">
        <v>364</v>
      </c>
      <c r="T3" s="253"/>
      <c r="U3" s="263" t="s">
        <v>363</v>
      </c>
      <c r="V3" s="264" t="s">
        <v>364</v>
      </c>
    </row>
    <row r="4" spans="1:22" ht="15">
      <c r="A4" s="212" t="s">
        <v>27</v>
      </c>
      <c r="B4" s="254">
        <v>44770</v>
      </c>
      <c r="C4" s="213"/>
      <c r="D4" s="284">
        <v>3081</v>
      </c>
      <c r="E4" s="284">
        <v>1492</v>
      </c>
      <c r="F4" s="255"/>
      <c r="G4" s="284">
        <v>3089</v>
      </c>
      <c r="H4" s="284">
        <v>1478</v>
      </c>
      <c r="I4" s="290" t="s">
        <v>451</v>
      </c>
      <c r="J4" s="255"/>
      <c r="K4" s="284">
        <v>3066</v>
      </c>
      <c r="L4" s="284">
        <v>1582</v>
      </c>
      <c r="M4" s="290" t="s">
        <v>452</v>
      </c>
      <c r="N4" s="255"/>
      <c r="O4" s="285">
        <f aca="true" t="shared" si="0" ref="O4:P7">K4/D4-1</f>
        <v>-0.004868549172346692</v>
      </c>
      <c r="P4" s="285">
        <f t="shared" si="0"/>
        <v>0.0603217158176943</v>
      </c>
      <c r="Q4" s="256"/>
      <c r="R4" s="284">
        <v>2704</v>
      </c>
      <c r="S4" s="284">
        <v>833</v>
      </c>
      <c r="T4" s="256"/>
      <c r="U4" s="285">
        <f aca="true" t="shared" si="1" ref="U4:V7">K4/R4-1</f>
        <v>0.13387573964497035</v>
      </c>
      <c r="V4" s="287">
        <f t="shared" si="1"/>
        <v>0.8991596638655461</v>
      </c>
    </row>
    <row r="5" spans="1:22" ht="15">
      <c r="A5" s="221" t="s">
        <v>404</v>
      </c>
      <c r="B5" s="257">
        <v>44774</v>
      </c>
      <c r="C5" s="223"/>
      <c r="D5" s="282">
        <v>2086</v>
      </c>
      <c r="E5" s="282">
        <v>622</v>
      </c>
      <c r="F5" s="282"/>
      <c r="G5" s="282">
        <v>1962</v>
      </c>
      <c r="H5" s="282">
        <v>563</v>
      </c>
      <c r="I5" s="280" t="s">
        <v>447</v>
      </c>
      <c r="J5" s="258"/>
      <c r="K5" s="282">
        <v>2110</v>
      </c>
      <c r="L5" s="282">
        <v>688</v>
      </c>
      <c r="M5" s="280" t="s">
        <v>450</v>
      </c>
      <c r="N5" s="258"/>
      <c r="O5" s="286">
        <f t="shared" si="0"/>
        <v>0.011505273250239645</v>
      </c>
      <c r="P5" s="286">
        <f t="shared" si="0"/>
        <v>0.1061093247588425</v>
      </c>
      <c r="Q5" s="259"/>
      <c r="R5" s="282">
        <v>1962</v>
      </c>
      <c r="S5" s="282">
        <v>563</v>
      </c>
      <c r="T5" s="260"/>
      <c r="U5" s="286">
        <f t="shared" si="1"/>
        <v>0.07543323139653424</v>
      </c>
      <c r="V5" s="288">
        <f t="shared" si="1"/>
        <v>0.22202486678507993</v>
      </c>
    </row>
    <row r="6" spans="1:22" ht="15">
      <c r="A6" s="212" t="s">
        <v>28</v>
      </c>
      <c r="B6" s="254">
        <v>44776</v>
      </c>
      <c r="C6" s="231"/>
      <c r="D6" s="284">
        <v>9666</v>
      </c>
      <c r="E6" s="284">
        <v>4565</v>
      </c>
      <c r="F6" s="255"/>
      <c r="G6" s="284">
        <v>9707</v>
      </c>
      <c r="H6" s="284">
        <v>4654</v>
      </c>
      <c r="I6" s="290" t="s">
        <v>448</v>
      </c>
      <c r="J6" s="255"/>
      <c r="K6" s="284">
        <v>9690</v>
      </c>
      <c r="L6" s="284">
        <v>4806</v>
      </c>
      <c r="M6" s="290" t="s">
        <v>449</v>
      </c>
      <c r="N6" s="255"/>
      <c r="O6" s="285">
        <f t="shared" si="0"/>
        <v>0.0024829298572315306</v>
      </c>
      <c r="P6" s="285">
        <f t="shared" si="0"/>
        <v>0.05279299014238781</v>
      </c>
      <c r="Q6" s="256"/>
      <c r="R6" s="284">
        <v>7383</v>
      </c>
      <c r="S6" s="284">
        <v>3129</v>
      </c>
      <c r="T6" s="256"/>
      <c r="U6" s="285">
        <f t="shared" si="1"/>
        <v>0.3124746038195856</v>
      </c>
      <c r="V6" s="287">
        <f t="shared" si="1"/>
        <v>0.5359539789069991</v>
      </c>
    </row>
    <row r="7" spans="1:22" ht="15">
      <c r="A7" s="221" t="s">
        <v>12</v>
      </c>
      <c r="B7" s="257">
        <v>44782</v>
      </c>
      <c r="C7" s="223"/>
      <c r="D7" s="282">
        <v>65900</v>
      </c>
      <c r="E7" s="282">
        <v>9800</v>
      </c>
      <c r="F7" s="253"/>
      <c r="G7" s="282">
        <v>60200</v>
      </c>
      <c r="H7" s="282">
        <v>8400</v>
      </c>
      <c r="I7" s="280" t="s">
        <v>444</v>
      </c>
      <c r="J7" s="253"/>
      <c r="K7" s="282">
        <v>54500</v>
      </c>
      <c r="L7" s="282">
        <v>6900</v>
      </c>
      <c r="M7" s="280" t="s">
        <v>445</v>
      </c>
      <c r="N7" s="253"/>
      <c r="O7" s="286">
        <f t="shared" si="0"/>
        <v>-0.17298937784522006</v>
      </c>
      <c r="P7" s="286">
        <f t="shared" si="0"/>
        <v>-0.29591836734693877</v>
      </c>
      <c r="Q7" s="260"/>
      <c r="R7" s="282">
        <v>49200</v>
      </c>
      <c r="S7" s="282">
        <v>2900</v>
      </c>
      <c r="T7" s="260"/>
      <c r="U7" s="286">
        <f t="shared" si="1"/>
        <v>0.1077235772357723</v>
      </c>
      <c r="V7" s="288">
        <f t="shared" si="1"/>
        <v>1.3793103448275863</v>
      </c>
    </row>
    <row r="8" spans="1:22" ht="15">
      <c r="A8" s="212" t="s">
        <v>403</v>
      </c>
      <c r="B8" s="261">
        <v>44784</v>
      </c>
      <c r="C8" s="231"/>
      <c r="D8" s="232" t="s">
        <v>455</v>
      </c>
      <c r="E8" s="232" t="s">
        <v>455</v>
      </c>
      <c r="F8" s="237"/>
      <c r="G8" s="232" t="s">
        <v>455</v>
      </c>
      <c r="H8" s="232" t="s">
        <v>455</v>
      </c>
      <c r="I8" s="232"/>
      <c r="J8" s="255"/>
      <c r="K8" s="284">
        <v>32.367</v>
      </c>
      <c r="L8" s="284">
        <v>2.03</v>
      </c>
      <c r="M8" s="290" t="s">
        <v>459</v>
      </c>
      <c r="N8" s="255"/>
      <c r="O8" s="218" t="s">
        <v>455</v>
      </c>
      <c r="P8" s="218" t="s">
        <v>455</v>
      </c>
      <c r="Q8" s="256"/>
      <c r="R8" s="284">
        <v>8.882</v>
      </c>
      <c r="S8" s="284">
        <v>-0.87</v>
      </c>
      <c r="T8" s="256"/>
      <c r="U8" s="285">
        <f>K8/R8-1</f>
        <v>2.6441116865570815</v>
      </c>
      <c r="V8" s="287" t="s">
        <v>455</v>
      </c>
    </row>
    <row r="9" spans="1:22" ht="15">
      <c r="A9" s="221" t="s">
        <v>387</v>
      </c>
      <c r="B9" s="257">
        <v>44791</v>
      </c>
      <c r="C9" s="223"/>
      <c r="D9" s="234" t="s">
        <v>455</v>
      </c>
      <c r="E9" s="234" t="s">
        <v>455</v>
      </c>
      <c r="F9" s="234"/>
      <c r="G9" s="234" t="s">
        <v>455</v>
      </c>
      <c r="H9" s="234" t="s">
        <v>455</v>
      </c>
      <c r="I9" s="234"/>
      <c r="J9" s="253"/>
      <c r="K9" s="282">
        <v>2988.4</v>
      </c>
      <c r="L9" s="282">
        <v>111</v>
      </c>
      <c r="M9" s="280" t="s">
        <v>456</v>
      </c>
      <c r="N9" s="253"/>
      <c r="O9" s="286" t="s">
        <v>455</v>
      </c>
      <c r="P9" s="227" t="s">
        <v>455</v>
      </c>
      <c r="Q9" s="260"/>
      <c r="R9" s="282">
        <v>2666.1</v>
      </c>
      <c r="S9" s="282">
        <v>87.3</v>
      </c>
      <c r="T9" s="260"/>
      <c r="U9" s="286">
        <f aca="true" t="shared" si="2" ref="U9:V12">K9/R9-1</f>
        <v>0.12088818874010743</v>
      </c>
      <c r="V9" s="288">
        <f t="shared" si="2"/>
        <v>0.2714776632302407</v>
      </c>
    </row>
    <row r="10" spans="1:22" ht="15">
      <c r="A10" s="212" t="s">
        <v>31</v>
      </c>
      <c r="B10" s="254">
        <v>44805</v>
      </c>
      <c r="C10" s="231"/>
      <c r="D10" s="284">
        <v>2206</v>
      </c>
      <c r="E10" s="284">
        <v>82</v>
      </c>
      <c r="F10" s="255"/>
      <c r="G10" s="284">
        <v>2191</v>
      </c>
      <c r="H10" s="284">
        <v>102</v>
      </c>
      <c r="I10" s="290" t="s">
        <v>453</v>
      </c>
      <c r="J10" s="255"/>
      <c r="K10" s="284">
        <v>2211</v>
      </c>
      <c r="L10" s="284">
        <v>71</v>
      </c>
      <c r="M10" s="290" t="s">
        <v>454</v>
      </c>
      <c r="N10" s="255"/>
      <c r="O10" s="285">
        <f>K10/D10-1</f>
        <v>0.002266545784224805</v>
      </c>
      <c r="P10" s="285">
        <f>L10/E10-1</f>
        <v>-0.13414634146341464</v>
      </c>
      <c r="Q10" s="256"/>
      <c r="R10" s="284">
        <v>1798</v>
      </c>
      <c r="S10" s="284">
        <v>134</v>
      </c>
      <c r="T10" s="256"/>
      <c r="U10" s="285">
        <f t="shared" si="2"/>
        <v>0.22969966629588434</v>
      </c>
      <c r="V10" s="287">
        <f t="shared" si="2"/>
        <v>-0.4701492537313433</v>
      </c>
    </row>
    <row r="11" spans="1:22" ht="15">
      <c r="A11" s="221" t="s">
        <v>441</v>
      </c>
      <c r="B11" s="257">
        <v>44826</v>
      </c>
      <c r="C11" s="223"/>
      <c r="D11" s="282">
        <v>7197</v>
      </c>
      <c r="E11" s="282">
        <v>945</v>
      </c>
      <c r="F11" s="283"/>
      <c r="G11" s="282">
        <v>7062</v>
      </c>
      <c r="H11" s="282">
        <v>912</v>
      </c>
      <c r="I11" s="280" t="s">
        <v>443</v>
      </c>
      <c r="J11" s="253"/>
      <c r="K11" s="282">
        <v>7049</v>
      </c>
      <c r="L11" s="282">
        <v>1183</v>
      </c>
      <c r="M11" s="280" t="s">
        <v>446</v>
      </c>
      <c r="N11" s="253"/>
      <c r="O11" s="286">
        <f>K11/D11-1</f>
        <v>-0.020564123940530754</v>
      </c>
      <c r="P11" s="286">
        <f>L11/E11-1</f>
        <v>0.25185185185185177</v>
      </c>
      <c r="Q11" s="260"/>
      <c r="R11" s="282">
        <v>4729</v>
      </c>
      <c r="S11" s="282">
        <v>880</v>
      </c>
      <c r="T11" s="260"/>
      <c r="U11" s="286">
        <f t="shared" si="2"/>
        <v>0.4905899767392683</v>
      </c>
      <c r="V11" s="288">
        <f t="shared" si="2"/>
        <v>0.34431818181818175</v>
      </c>
    </row>
    <row r="12" spans="1:22" ht="15">
      <c r="A12" s="212" t="s">
        <v>457</v>
      </c>
      <c r="B12" s="254">
        <v>44834</v>
      </c>
      <c r="C12" s="231"/>
      <c r="D12" s="232" t="s">
        <v>455</v>
      </c>
      <c r="E12" s="232" t="s">
        <v>455</v>
      </c>
      <c r="F12" s="255"/>
      <c r="G12" s="232" t="s">
        <v>455</v>
      </c>
      <c r="H12" s="232" t="s">
        <v>455</v>
      </c>
      <c r="I12" s="232"/>
      <c r="J12" s="255"/>
      <c r="K12" s="284">
        <v>9.8</v>
      </c>
      <c r="L12" s="284">
        <v>1.83</v>
      </c>
      <c r="M12" s="290" t="s">
        <v>458</v>
      </c>
      <c r="N12" s="255"/>
      <c r="O12" s="218" t="s">
        <v>455</v>
      </c>
      <c r="P12" s="218" t="s">
        <v>455</v>
      </c>
      <c r="Q12" s="256"/>
      <c r="R12" s="284">
        <v>8.89</v>
      </c>
      <c r="S12" s="284">
        <v>1.73</v>
      </c>
      <c r="T12" s="256"/>
      <c r="U12" s="285">
        <f t="shared" si="2"/>
        <v>0.10236220472440949</v>
      </c>
      <c r="V12" s="287">
        <f t="shared" si="2"/>
        <v>0.05780346820809257</v>
      </c>
    </row>
    <row r="13" spans="1:22" ht="15">
      <c r="A13" s="221"/>
      <c r="B13" s="257"/>
      <c r="C13" s="223"/>
      <c r="D13" s="234" t="s">
        <v>455</v>
      </c>
      <c r="E13" s="234"/>
      <c r="F13" s="253"/>
      <c r="G13" s="234"/>
      <c r="H13" s="234"/>
      <c r="I13" s="234"/>
      <c r="J13" s="253"/>
      <c r="K13" s="282"/>
      <c r="L13" s="282"/>
      <c r="M13" s="280"/>
      <c r="N13" s="253"/>
      <c r="O13" s="227"/>
      <c r="P13" s="227"/>
      <c r="Q13" s="260"/>
      <c r="R13" s="281"/>
      <c r="S13" s="282"/>
      <c r="T13" s="260"/>
      <c r="U13" s="286"/>
      <c r="V13" s="288"/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442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  <row r="20" ht="15">
      <c r="E20" s="282"/>
    </row>
    <row r="25" ht="15">
      <c r="S25" s="2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11" r:id="rId1" display="https://www.fio.cz/zpravodajstvi/zpravy-z-burzy/272842-colt-cz-group-odhady-hospodareni-za-1h-2022"/>
    <hyperlink ref="M12" r:id="rId2" display="https://www.fio.cz/zpravodajstvi/zpravy-z-burzy/273135-philip-morris-predstavil-vysledky-za-1h-trzby-spolecnosti-vzrostly-o-10"/>
    <hyperlink ref="I4" r:id="rId3" display="https://www.fio.cz/zpravodajstvi/zpravy-z-burzy/270455-odhady-hospodareni-moneta-money-bank-za-2q-2022"/>
    <hyperlink ref="I6" r:id="rId4" display="https://www.fio.cz/zpravodajstvi/zpravy-z-burzy/270823-odhady-hospodareni-komercni-banky-za-2q-2022"/>
    <hyperlink ref="I10" r:id="rId5" display="https://www.fio.cz/zpravodajstvi/zpravy-z-burzy/272019-kofola-ceskoslovensko-odhady-hospodareni-za-2q-2022"/>
    <hyperlink ref="M8" r:id="rId6" display="https://www.fio.cz/zpravodajstvi/zpravy-z-burzy/271225-photon-energy-reportuje-rekordni-druhy-kvartal-a-navysuje-svuj-vyhled-pro-rok-2022"/>
  </hyperlinks>
  <printOptions/>
  <pageMargins left="0.7" right="0.7" top="0.787401575" bottom="0.787401575" header="0.3" footer="0.3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="115" zoomScaleNormal="115" zoomScalePageLayoutView="0" workbookViewId="0" topLeftCell="A1">
      <selection activeCell="G23" sqref="G23"/>
    </sheetView>
  </sheetViews>
  <sheetFormatPr defaultColWidth="9.140625" defaultRowHeight="15"/>
  <cols>
    <col min="1" max="1" width="29.57421875" style="26" customWidth="1"/>
    <col min="2" max="2" width="10.140625" style="26" bestFit="1" customWidth="1"/>
    <col min="3" max="3" width="0.13671875" style="26" customWidth="1"/>
    <col min="4" max="4" width="14.28125" style="26" bestFit="1" customWidth="1"/>
    <col min="5" max="5" width="9.28125" style="26" bestFit="1" customWidth="1"/>
    <col min="6" max="6" width="0.13671875" style="26" customWidth="1"/>
    <col min="7" max="7" width="14.28125" style="26" bestFit="1" customWidth="1"/>
    <col min="8" max="8" width="9.28125" style="26" bestFit="1" customWidth="1"/>
    <col min="9" max="9" width="7.7109375" style="26" customWidth="1"/>
    <col min="10" max="10" width="0.13671875" style="26" customWidth="1"/>
    <col min="11" max="11" width="14.28125" style="26" bestFit="1" customWidth="1"/>
    <col min="12" max="12" width="9.28125" style="26" bestFit="1" customWidth="1"/>
    <col min="13" max="13" width="7.421875" style="26" customWidth="1"/>
    <col min="14" max="14" width="0.13671875" style="26" customWidth="1"/>
    <col min="15" max="15" width="14.28125" style="26" bestFit="1" customWidth="1"/>
    <col min="16" max="16" width="9.28125" style="26" bestFit="1" customWidth="1"/>
    <col min="17" max="17" width="0.13671875" style="26" customWidth="1"/>
    <col min="18" max="18" width="14.28125" style="26" bestFit="1" customWidth="1"/>
    <col min="19" max="19" width="9.28125" style="26" customWidth="1"/>
    <col min="20" max="20" width="0.13671875" style="26" customWidth="1"/>
    <col min="21" max="21" width="14.28125" style="26" bestFit="1" customWidth="1"/>
    <col min="22" max="22" width="9.28125" style="26" bestFit="1" customWidth="1"/>
    <col min="23" max="16384" width="9.140625" style="26" customWidth="1"/>
  </cols>
  <sheetData>
    <row r="1" spans="1:22" ht="15">
      <c r="A1" s="121" t="s">
        <v>405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0.25" customHeight="1">
      <c r="A2" s="293" t="s">
        <v>406</v>
      </c>
      <c r="B2" s="294"/>
      <c r="C2" s="249"/>
      <c r="D2" s="294" t="s">
        <v>407</v>
      </c>
      <c r="E2" s="294"/>
      <c r="F2" s="249"/>
      <c r="G2" s="294" t="s">
        <v>408</v>
      </c>
      <c r="H2" s="294"/>
      <c r="I2" s="294"/>
      <c r="J2" s="249"/>
      <c r="K2" s="294" t="s">
        <v>409</v>
      </c>
      <c r="L2" s="294"/>
      <c r="M2" s="294"/>
      <c r="N2" s="249"/>
      <c r="O2" s="294" t="s">
        <v>2</v>
      </c>
      <c r="P2" s="294"/>
      <c r="Q2" s="249"/>
      <c r="R2" s="294" t="s">
        <v>410</v>
      </c>
      <c r="S2" s="294"/>
      <c r="T2" s="250"/>
      <c r="U2" s="291" t="s">
        <v>423</v>
      </c>
      <c r="V2" s="292"/>
    </row>
    <row r="3" spans="1:22" ht="15">
      <c r="A3" s="210" t="s">
        <v>365</v>
      </c>
      <c r="B3" s="251" t="s">
        <v>366</v>
      </c>
      <c r="C3" s="252"/>
      <c r="D3" s="251" t="s">
        <v>363</v>
      </c>
      <c r="E3" s="251" t="s">
        <v>364</v>
      </c>
      <c r="F3" s="252"/>
      <c r="G3" s="251" t="s">
        <v>363</v>
      </c>
      <c r="H3" s="251" t="s">
        <v>364</v>
      </c>
      <c r="I3" s="251" t="s">
        <v>367</v>
      </c>
      <c r="J3" s="252"/>
      <c r="K3" s="251" t="s">
        <v>363</v>
      </c>
      <c r="L3" s="251" t="s">
        <v>364</v>
      </c>
      <c r="M3" s="251" t="s">
        <v>367</v>
      </c>
      <c r="N3" s="252"/>
      <c r="O3" s="251" t="s">
        <v>363</v>
      </c>
      <c r="P3" s="251" t="s">
        <v>364</v>
      </c>
      <c r="Q3" s="252"/>
      <c r="R3" s="251" t="s">
        <v>363</v>
      </c>
      <c r="S3" s="251" t="s">
        <v>364</v>
      </c>
      <c r="T3" s="253"/>
      <c r="U3" s="251" t="s">
        <v>363</v>
      </c>
      <c r="V3" s="248" t="s">
        <v>364</v>
      </c>
    </row>
    <row r="4" spans="1:22" ht="15">
      <c r="A4" s="212" t="s">
        <v>27</v>
      </c>
      <c r="B4" s="254">
        <v>44679</v>
      </c>
      <c r="C4" s="213"/>
      <c r="D4" s="274">
        <v>3051</v>
      </c>
      <c r="E4" s="274">
        <v>1229</v>
      </c>
      <c r="F4" s="275"/>
      <c r="G4" s="274">
        <v>3026</v>
      </c>
      <c r="H4" s="274">
        <v>1370</v>
      </c>
      <c r="I4" s="217" t="s">
        <v>412</v>
      </c>
      <c r="J4" s="255" t="s">
        <v>375</v>
      </c>
      <c r="K4" s="274">
        <v>3024</v>
      </c>
      <c r="L4" s="274">
        <v>1290</v>
      </c>
      <c r="M4" s="217" t="s">
        <v>412</v>
      </c>
      <c r="N4" s="255"/>
      <c r="O4" s="218">
        <f>K4/D4-1</f>
        <v>-0.008849557522123908</v>
      </c>
      <c r="P4" s="218">
        <f>L4/E4-1</f>
        <v>0.04963384865744502</v>
      </c>
      <c r="Q4" s="256"/>
      <c r="R4" s="274">
        <v>2682</v>
      </c>
      <c r="S4" s="274">
        <v>598</v>
      </c>
      <c r="T4" s="256"/>
      <c r="U4" s="218">
        <f>K4/R4-1</f>
        <v>0.12751677852348986</v>
      </c>
      <c r="V4" s="220">
        <f>L4/S4-1</f>
        <v>1.1571906354515051</v>
      </c>
    </row>
    <row r="5" spans="1:22" ht="15">
      <c r="A5" s="221" t="s">
        <v>404</v>
      </c>
      <c r="B5" s="257">
        <v>44680</v>
      </c>
      <c r="C5" s="223"/>
      <c r="D5" s="272">
        <v>2004</v>
      </c>
      <c r="E5" s="272">
        <v>407</v>
      </c>
      <c r="F5" s="276"/>
      <c r="G5" s="277" t="s">
        <v>373</v>
      </c>
      <c r="H5" s="277" t="s">
        <v>373</v>
      </c>
      <c r="I5" s="226" t="s">
        <v>413</v>
      </c>
      <c r="J5" s="258" t="s">
        <v>375</v>
      </c>
      <c r="K5" s="272">
        <v>2036</v>
      </c>
      <c r="L5" s="272">
        <v>449</v>
      </c>
      <c r="M5" s="226" t="s">
        <v>413</v>
      </c>
      <c r="N5" s="258"/>
      <c r="O5" s="227">
        <f>K5/D5-1</f>
        <v>0.015968063872255467</v>
      </c>
      <c r="P5" s="227">
        <f aca="true" t="shared" si="0" ref="P5:P11">L5/E5-1</f>
        <v>0.10319410319410327</v>
      </c>
      <c r="Q5" s="259"/>
      <c r="R5" s="272">
        <v>1829</v>
      </c>
      <c r="S5" s="272">
        <v>355</v>
      </c>
      <c r="T5" s="260"/>
      <c r="U5" s="227">
        <f aca="true" t="shared" si="1" ref="U5:U13">K5/R5-1</f>
        <v>0.11317659923455436</v>
      </c>
      <c r="V5" s="230">
        <f aca="true" t="shared" si="2" ref="V5:V10">L5/S5-1</f>
        <v>0.2647887323943663</v>
      </c>
    </row>
    <row r="6" spans="1:22" ht="15">
      <c r="A6" s="212" t="s">
        <v>28</v>
      </c>
      <c r="B6" s="254">
        <v>44686</v>
      </c>
      <c r="C6" s="231"/>
      <c r="D6" s="274">
        <v>9251</v>
      </c>
      <c r="E6" s="274">
        <v>3437</v>
      </c>
      <c r="F6" s="275"/>
      <c r="G6" s="274">
        <v>9169</v>
      </c>
      <c r="H6" s="274">
        <v>3616</v>
      </c>
      <c r="I6" s="217" t="s">
        <v>414</v>
      </c>
      <c r="J6" s="255" t="s">
        <v>375</v>
      </c>
      <c r="K6" s="274">
        <v>9477</v>
      </c>
      <c r="L6" s="274">
        <v>3513</v>
      </c>
      <c r="M6" s="217" t="s">
        <v>426</v>
      </c>
      <c r="N6" s="255"/>
      <c r="O6" s="218">
        <f aca="true" t="shared" si="3" ref="O6:O11">K6/D6-1</f>
        <v>0.02442979137390555</v>
      </c>
      <c r="P6" s="218">
        <f t="shared" si="0"/>
        <v>0.022112307244690044</v>
      </c>
      <c r="Q6" s="256"/>
      <c r="R6" s="274">
        <v>7422</v>
      </c>
      <c r="S6" s="274">
        <v>1997</v>
      </c>
      <c r="T6" s="256"/>
      <c r="U6" s="218">
        <f t="shared" si="1"/>
        <v>0.27687954729183506</v>
      </c>
      <c r="V6" s="220">
        <f t="shared" si="2"/>
        <v>0.759138708062093</v>
      </c>
    </row>
    <row r="7" spans="1:22" ht="15">
      <c r="A7" s="221" t="s">
        <v>12</v>
      </c>
      <c r="B7" s="257">
        <v>44691</v>
      </c>
      <c r="C7" s="223"/>
      <c r="D7" s="272">
        <v>78500</v>
      </c>
      <c r="E7" s="272">
        <v>16400</v>
      </c>
      <c r="F7" s="278"/>
      <c r="G7" s="272">
        <v>80800</v>
      </c>
      <c r="H7" s="272">
        <v>17800</v>
      </c>
      <c r="I7" s="226" t="s">
        <v>425</v>
      </c>
      <c r="J7" s="253" t="s">
        <v>375</v>
      </c>
      <c r="K7" s="272">
        <v>76000</v>
      </c>
      <c r="L7" s="272">
        <v>26700</v>
      </c>
      <c r="M7" s="226" t="s">
        <v>424</v>
      </c>
      <c r="N7" s="253"/>
      <c r="O7" s="227">
        <f t="shared" si="3"/>
        <v>-0.031847133757961776</v>
      </c>
      <c r="P7" s="227">
        <f t="shared" si="0"/>
        <v>0.6280487804878048</v>
      </c>
      <c r="Q7" s="260"/>
      <c r="R7" s="272">
        <v>59100</v>
      </c>
      <c r="S7" s="272">
        <v>8400</v>
      </c>
      <c r="T7" s="260"/>
      <c r="U7" s="227">
        <f t="shared" si="1"/>
        <v>0.28595600676818944</v>
      </c>
      <c r="V7" s="230">
        <f t="shared" si="2"/>
        <v>2.1785714285714284</v>
      </c>
    </row>
    <row r="8" spans="1:22" ht="15">
      <c r="A8" s="212" t="s">
        <v>384</v>
      </c>
      <c r="B8" s="261">
        <v>44684</v>
      </c>
      <c r="C8" s="231"/>
      <c r="D8" s="279" t="s">
        <v>373</v>
      </c>
      <c r="E8" s="279" t="s">
        <v>373</v>
      </c>
      <c r="F8" s="279" t="s">
        <v>373</v>
      </c>
      <c r="G8" s="279" t="s">
        <v>373</v>
      </c>
      <c r="H8" s="279" t="s">
        <v>373</v>
      </c>
      <c r="I8" s="232"/>
      <c r="J8" s="255" t="s">
        <v>375</v>
      </c>
      <c r="K8" s="274">
        <v>234.6</v>
      </c>
      <c r="L8" s="279" t="s">
        <v>373</v>
      </c>
      <c r="M8" s="217" t="s">
        <v>433</v>
      </c>
      <c r="N8" s="255"/>
      <c r="O8" s="233" t="s">
        <v>373</v>
      </c>
      <c r="P8" s="233" t="s">
        <v>373</v>
      </c>
      <c r="Q8" s="256"/>
      <c r="R8" s="274">
        <v>237.1</v>
      </c>
      <c r="S8" s="279" t="s">
        <v>373</v>
      </c>
      <c r="T8" s="256"/>
      <c r="U8" s="218">
        <f t="shared" si="1"/>
        <v>-0.010544074230282585</v>
      </c>
      <c r="V8" s="220" t="s">
        <v>373</v>
      </c>
    </row>
    <row r="9" spans="1:22" ht="15">
      <c r="A9" s="221" t="s">
        <v>387</v>
      </c>
      <c r="B9" s="257">
        <v>44698</v>
      </c>
      <c r="C9" s="223"/>
      <c r="D9" s="277" t="s">
        <v>373</v>
      </c>
      <c r="E9" s="277" t="s">
        <v>373</v>
      </c>
      <c r="F9" s="277" t="s">
        <v>373</v>
      </c>
      <c r="G9" s="277" t="s">
        <v>373</v>
      </c>
      <c r="H9" s="277" t="s">
        <v>373</v>
      </c>
      <c r="I9" s="234"/>
      <c r="J9" s="253" t="s">
        <v>375</v>
      </c>
      <c r="K9" s="272">
        <v>3450</v>
      </c>
      <c r="L9" s="272">
        <v>91.3</v>
      </c>
      <c r="M9" s="226" t="s">
        <v>427</v>
      </c>
      <c r="N9" s="253"/>
      <c r="O9" s="235" t="s">
        <v>373</v>
      </c>
      <c r="P9" s="227" t="s">
        <v>373</v>
      </c>
      <c r="Q9" s="260"/>
      <c r="R9" s="272">
        <v>3110</v>
      </c>
      <c r="S9" s="272">
        <v>99</v>
      </c>
      <c r="T9" s="260"/>
      <c r="U9" s="227">
        <f t="shared" si="1"/>
        <v>0.10932475884244375</v>
      </c>
      <c r="V9" s="230">
        <f t="shared" si="2"/>
        <v>-0.07777777777777783</v>
      </c>
    </row>
    <row r="10" spans="1:22" ht="15">
      <c r="A10" s="212" t="s">
        <v>31</v>
      </c>
      <c r="B10" s="254">
        <v>44713</v>
      </c>
      <c r="C10" s="231"/>
      <c r="D10" s="274">
        <v>1515</v>
      </c>
      <c r="E10" s="274">
        <v>-103</v>
      </c>
      <c r="F10" s="275"/>
      <c r="G10" s="274">
        <v>1513</v>
      </c>
      <c r="H10" s="274">
        <v>-97</v>
      </c>
      <c r="I10" s="217" t="s">
        <v>428</v>
      </c>
      <c r="J10" s="255" t="s">
        <v>375</v>
      </c>
      <c r="K10" s="274">
        <v>1506</v>
      </c>
      <c r="L10" s="274">
        <v>-106</v>
      </c>
      <c r="M10" s="217" t="s">
        <v>429</v>
      </c>
      <c r="N10" s="255"/>
      <c r="O10" s="218">
        <f t="shared" si="3"/>
        <v>-0.005940594059405946</v>
      </c>
      <c r="P10" s="218">
        <f t="shared" si="0"/>
        <v>0.029126213592232997</v>
      </c>
      <c r="Q10" s="256"/>
      <c r="R10" s="274">
        <v>1155</v>
      </c>
      <c r="S10" s="274">
        <v>-106</v>
      </c>
      <c r="T10" s="256"/>
      <c r="U10" s="218">
        <f t="shared" si="1"/>
        <v>0.3038961038961039</v>
      </c>
      <c r="V10" s="220">
        <f t="shared" si="2"/>
        <v>0</v>
      </c>
    </row>
    <row r="11" spans="1:22" ht="15">
      <c r="A11" s="221" t="s">
        <v>411</v>
      </c>
      <c r="B11" s="257">
        <v>44707</v>
      </c>
      <c r="C11" s="223"/>
      <c r="D11" s="272">
        <v>3343</v>
      </c>
      <c r="E11" s="272">
        <v>344</v>
      </c>
      <c r="F11" s="278"/>
      <c r="G11" s="272">
        <v>3117</v>
      </c>
      <c r="H11" s="272">
        <v>296</v>
      </c>
      <c r="I11" s="226" t="s">
        <v>430</v>
      </c>
      <c r="J11" s="253" t="s">
        <v>375</v>
      </c>
      <c r="K11" s="272">
        <v>3554</v>
      </c>
      <c r="L11" s="272">
        <v>632</v>
      </c>
      <c r="M11" s="226" t="s">
        <v>431</v>
      </c>
      <c r="N11" s="253"/>
      <c r="O11" s="227">
        <f t="shared" si="3"/>
        <v>0.06311696081364038</v>
      </c>
      <c r="P11" s="227">
        <f t="shared" si="0"/>
        <v>0.8372093023255813</v>
      </c>
      <c r="Q11" s="260"/>
      <c r="R11" s="272">
        <v>2034</v>
      </c>
      <c r="S11" s="272">
        <v>276</v>
      </c>
      <c r="T11" s="260"/>
      <c r="U11" s="227">
        <f t="shared" si="1"/>
        <v>0.7472959685349065</v>
      </c>
      <c r="V11" s="230">
        <f>L11/S11-1</f>
        <v>1.289855072463768</v>
      </c>
    </row>
    <row r="12" spans="1:22" ht="15">
      <c r="A12" s="212" t="s">
        <v>34</v>
      </c>
      <c r="B12" s="261" t="s">
        <v>373</v>
      </c>
      <c r="C12" s="231"/>
      <c r="D12" s="279" t="s">
        <v>373</v>
      </c>
      <c r="E12" s="279" t="s">
        <v>373</v>
      </c>
      <c r="F12" s="275"/>
      <c r="G12" s="279" t="s">
        <v>373</v>
      </c>
      <c r="H12" s="279" t="s">
        <v>373</v>
      </c>
      <c r="I12" s="232"/>
      <c r="J12" s="255" t="s">
        <v>375</v>
      </c>
      <c r="K12" s="279" t="s">
        <v>373</v>
      </c>
      <c r="L12" s="279" t="s">
        <v>373</v>
      </c>
      <c r="M12" s="232"/>
      <c r="N12" s="255"/>
      <c r="O12" s="233" t="s">
        <v>373</v>
      </c>
      <c r="P12" s="233" t="s">
        <v>373</v>
      </c>
      <c r="Q12" s="256"/>
      <c r="R12" s="279" t="s">
        <v>373</v>
      </c>
      <c r="S12" s="279" t="s">
        <v>373</v>
      </c>
      <c r="T12" s="256"/>
      <c r="U12" s="218" t="s">
        <v>373</v>
      </c>
      <c r="V12" s="220" t="s">
        <v>373</v>
      </c>
    </row>
    <row r="13" spans="1:22" ht="15">
      <c r="A13" s="221" t="s">
        <v>403</v>
      </c>
      <c r="B13" s="257">
        <v>44692</v>
      </c>
      <c r="C13" s="223"/>
      <c r="D13" s="277" t="s">
        <v>373</v>
      </c>
      <c r="E13" s="277" t="s">
        <v>373</v>
      </c>
      <c r="F13" s="278"/>
      <c r="G13" s="277" t="s">
        <v>373</v>
      </c>
      <c r="H13" s="277" t="s">
        <v>373</v>
      </c>
      <c r="I13" s="234"/>
      <c r="J13" s="253" t="s">
        <v>375</v>
      </c>
      <c r="K13" s="273">
        <v>9.137</v>
      </c>
      <c r="L13" s="277" t="s">
        <v>373</v>
      </c>
      <c r="M13" s="226" t="s">
        <v>432</v>
      </c>
      <c r="N13" s="253"/>
      <c r="O13" s="227" t="s">
        <v>373</v>
      </c>
      <c r="P13" s="227" t="s">
        <v>373</v>
      </c>
      <c r="Q13" s="260"/>
      <c r="R13" s="273">
        <v>4.571</v>
      </c>
      <c r="S13" s="277" t="s">
        <v>373</v>
      </c>
      <c r="T13" s="260"/>
      <c r="U13" s="227">
        <f t="shared" si="1"/>
        <v>0.9989061474513239</v>
      </c>
      <c r="V13" s="269" t="s">
        <v>373</v>
      </c>
    </row>
    <row r="14" spans="1:22" ht="15">
      <c r="A14" s="241"/>
      <c r="B14" s="26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43"/>
    </row>
    <row r="15" spans="1:22" ht="15">
      <c r="A15" s="244" t="s">
        <v>394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43"/>
    </row>
    <row r="16" spans="1:22" ht="15">
      <c r="A16" s="244" t="s">
        <v>395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43"/>
    </row>
    <row r="17" spans="1:22" ht="15.75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spans="1:22" ht="15">
      <c r="A18" s="203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4" r:id="rId1" display="Moneta"/>
    <hyperlink ref="M4" r:id="rId2" display="Moneta"/>
    <hyperlink ref="I5" r:id="rId3" display="Erste"/>
    <hyperlink ref="M5" r:id="rId4" display="Erste"/>
    <hyperlink ref="I6" r:id="rId5" display="KB"/>
    <hyperlink ref="M7" r:id="rId6" display="https://www.fio.cz/zpravodajstvi/zpravy-z-burzy/267470-cez-vysledky-hospodareni-za-1q-2022"/>
    <hyperlink ref="M8" r:id="rId7" display="https://www.fio.cz/zpravodajstvi/zpravy-z-burzy/267240-avast-vysledky-hospodareni-za-1q-2022"/>
    <hyperlink ref="M9" r:id="rId8" display="https://www.fio.cz/zpravodajstvi/zpravy-z-burzy/267777-vig-v-1q-reportuje-narust-predepsaneho-pojistneho-o-11"/>
    <hyperlink ref="M10" r:id="rId9" display="https://www.fio.cz/zpravodajstvi/zpravy-z-burzy/268417-kofola-ceskoslovensko-vysledky-hospodareni-za-1q-2022"/>
    <hyperlink ref="M11" r:id="rId10" display="https://www.fio.cz/zpravodajstvi/zpravy-z-burzy/268127-colt-cz-group-vysledky-hospodareni-za-1q-2022"/>
    <hyperlink ref="M13" r:id="rId11" display="https://www.fio.cz/zpravodajstvi/zpravy-z-burzy/267621-photon-energy-v-1q-navysila-vynosy-a-potvrzuje-celorocni-vyhled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1">
      <selection activeCell="S10" sqref="S10"/>
    </sheetView>
  </sheetViews>
  <sheetFormatPr defaultColWidth="9.140625" defaultRowHeight="15" customHeight="1"/>
  <cols>
    <col min="1" max="1" width="33.28125" style="182" customWidth="1"/>
    <col min="2" max="2" width="11.421875" style="182" customWidth="1"/>
    <col min="3" max="3" width="0.13671875" style="182" customWidth="1"/>
    <col min="4" max="4" width="14.28125" style="182" bestFit="1" customWidth="1"/>
    <col min="5" max="5" width="9.28125" style="182" bestFit="1" customWidth="1"/>
    <col min="6" max="6" width="0.13671875" style="182" customWidth="1"/>
    <col min="7" max="7" width="15.421875" style="182" customWidth="1"/>
    <col min="8" max="8" width="11.28125" style="182" customWidth="1"/>
    <col min="9" max="9" width="9.421875" style="182" customWidth="1"/>
    <col min="10" max="10" width="0.13671875" style="182" customWidth="1"/>
    <col min="11" max="11" width="20.00390625" style="182" customWidth="1"/>
    <col min="12" max="12" width="18.8515625" style="182" customWidth="1"/>
    <col min="13" max="13" width="8.28125" style="182" customWidth="1"/>
    <col min="14" max="14" width="0.13671875" style="182" customWidth="1"/>
    <col min="15" max="15" width="14.28125" style="182" bestFit="1" customWidth="1"/>
    <col min="16" max="16" width="9.28125" style="182" bestFit="1" customWidth="1"/>
    <col min="17" max="17" width="0.13671875" style="182" customWidth="1"/>
    <col min="18" max="18" width="21.28125" style="182" customWidth="1"/>
    <col min="19" max="19" width="16.00390625" style="182" customWidth="1"/>
    <col min="20" max="20" width="0.13671875" style="182" customWidth="1"/>
    <col min="21" max="21" width="14.7109375" style="182" customWidth="1"/>
    <col min="22" max="22" width="12.140625" style="182" customWidth="1"/>
    <col min="23" max="16384" width="9.140625" style="182" customWidth="1"/>
  </cols>
  <sheetData>
    <row r="1" spans="1:22" ht="15" customHeight="1">
      <c r="A1" s="121" t="s">
        <v>396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206"/>
    </row>
    <row r="2" spans="1:22" ht="51" customHeight="1">
      <c r="A2" s="293" t="s">
        <v>397</v>
      </c>
      <c r="B2" s="296"/>
      <c r="C2" s="207"/>
      <c r="D2" s="296" t="s">
        <v>398</v>
      </c>
      <c r="E2" s="296"/>
      <c r="F2" s="208"/>
      <c r="G2" s="296" t="s">
        <v>399</v>
      </c>
      <c r="H2" s="296"/>
      <c r="I2" s="296"/>
      <c r="J2" s="208"/>
      <c r="K2" s="296" t="s">
        <v>400</v>
      </c>
      <c r="L2" s="296"/>
      <c r="M2" s="296"/>
      <c r="N2" s="208"/>
      <c r="O2" s="295" t="s">
        <v>2</v>
      </c>
      <c r="P2" s="295"/>
      <c r="Q2" s="208"/>
      <c r="R2" s="296" t="s">
        <v>401</v>
      </c>
      <c r="S2" s="296"/>
      <c r="T2" s="209"/>
      <c r="U2" s="295" t="s">
        <v>402</v>
      </c>
      <c r="V2" s="292"/>
    </row>
    <row r="3" spans="1:22" ht="15" customHeight="1">
      <c r="A3" s="210" t="s">
        <v>365</v>
      </c>
      <c r="B3" s="205" t="s">
        <v>366</v>
      </c>
      <c r="C3" s="207"/>
      <c r="D3" s="205" t="s">
        <v>363</v>
      </c>
      <c r="E3" s="205" t="s">
        <v>364</v>
      </c>
      <c r="F3" s="207"/>
      <c r="G3" s="205" t="s">
        <v>363</v>
      </c>
      <c r="H3" s="205" t="s">
        <v>364</v>
      </c>
      <c r="I3" s="205" t="s">
        <v>367</v>
      </c>
      <c r="J3" s="207"/>
      <c r="K3" s="205" t="s">
        <v>363</v>
      </c>
      <c r="L3" s="205" t="s">
        <v>364</v>
      </c>
      <c r="M3" s="205" t="s">
        <v>367</v>
      </c>
      <c r="N3" s="207"/>
      <c r="O3" s="205" t="s">
        <v>363</v>
      </c>
      <c r="P3" s="205" t="s">
        <v>364</v>
      </c>
      <c r="Q3" s="207"/>
      <c r="R3" s="205" t="s">
        <v>363</v>
      </c>
      <c r="S3" s="205" t="s">
        <v>364</v>
      </c>
      <c r="T3" s="209"/>
      <c r="U3" s="205" t="s">
        <v>363</v>
      </c>
      <c r="V3" s="211" t="s">
        <v>364</v>
      </c>
    </row>
    <row r="4" spans="1:22" ht="15" customHeight="1">
      <c r="A4" s="212" t="s">
        <v>27</v>
      </c>
      <c r="B4" s="185">
        <v>44596</v>
      </c>
      <c r="C4" s="213"/>
      <c r="D4" s="214">
        <v>2939</v>
      </c>
      <c r="E4" s="214">
        <v>1000</v>
      </c>
      <c r="F4" s="215"/>
      <c r="G4" s="232" t="s">
        <v>373</v>
      </c>
      <c r="H4" s="232" t="s">
        <v>373</v>
      </c>
      <c r="I4" s="217" t="s">
        <v>412</v>
      </c>
      <c r="J4" s="215" t="s">
        <v>375</v>
      </c>
      <c r="K4" s="214">
        <v>3001</v>
      </c>
      <c r="L4" s="214">
        <v>1087</v>
      </c>
      <c r="M4" s="217" t="s">
        <v>412</v>
      </c>
      <c r="N4" s="215" t="s">
        <v>375</v>
      </c>
      <c r="O4" s="218">
        <f aca="true" t="shared" si="0" ref="O4:P7">K4/D4-1</f>
        <v>0.02109561075195643</v>
      </c>
      <c r="P4" s="218">
        <f t="shared" si="0"/>
        <v>0.08699999999999997</v>
      </c>
      <c r="Q4" s="219"/>
      <c r="R4" s="214">
        <v>2744</v>
      </c>
      <c r="S4" s="214">
        <v>685</v>
      </c>
      <c r="T4" s="219"/>
      <c r="U4" s="218">
        <f aca="true" t="shared" si="1" ref="U4:V11">K4/R4-1</f>
        <v>0.09365889212827994</v>
      </c>
      <c r="V4" s="220">
        <f t="shared" si="1"/>
        <v>0.5868613138686132</v>
      </c>
    </row>
    <row r="5" spans="1:22" ht="15" customHeight="1">
      <c r="A5" s="221" t="s">
        <v>404</v>
      </c>
      <c r="B5" s="222">
        <v>44620</v>
      </c>
      <c r="C5" s="223"/>
      <c r="D5" s="224">
        <v>1974</v>
      </c>
      <c r="E5" s="224">
        <v>442</v>
      </c>
      <c r="F5" s="225"/>
      <c r="G5" s="234" t="s">
        <v>373</v>
      </c>
      <c r="H5" s="234" t="s">
        <v>373</v>
      </c>
      <c r="I5" s="226" t="s">
        <v>413</v>
      </c>
      <c r="J5" s="225" t="s">
        <v>375</v>
      </c>
      <c r="K5" s="224">
        <v>2007</v>
      </c>
      <c r="L5" s="224">
        <v>472</v>
      </c>
      <c r="M5" s="226" t="s">
        <v>413</v>
      </c>
      <c r="N5" s="225" t="s">
        <v>375</v>
      </c>
      <c r="O5" s="227">
        <f t="shared" si="0"/>
        <v>0.016717325227963542</v>
      </c>
      <c r="P5" s="227">
        <f t="shared" si="0"/>
        <v>0.0678733031674208</v>
      </c>
      <c r="Q5" s="228"/>
      <c r="R5" s="224">
        <v>1869</v>
      </c>
      <c r="S5" s="224">
        <v>146</v>
      </c>
      <c r="T5" s="229"/>
      <c r="U5" s="227">
        <f t="shared" si="1"/>
        <v>0.07383627608346699</v>
      </c>
      <c r="V5" s="230">
        <f t="shared" si="1"/>
        <v>2.232876712328767</v>
      </c>
    </row>
    <row r="6" spans="1:22" ht="15" customHeight="1">
      <c r="A6" s="212" t="s">
        <v>28</v>
      </c>
      <c r="B6" s="185">
        <v>44602</v>
      </c>
      <c r="C6" s="231"/>
      <c r="D6" s="214">
        <v>8297</v>
      </c>
      <c r="E6" s="214">
        <v>3708</v>
      </c>
      <c r="F6" s="215"/>
      <c r="G6" s="216" t="s">
        <v>373</v>
      </c>
      <c r="H6" s="216" t="s">
        <v>373</v>
      </c>
      <c r="I6" s="217" t="s">
        <v>414</v>
      </c>
      <c r="J6" s="215" t="s">
        <v>375</v>
      </c>
      <c r="K6" s="214">
        <v>8719</v>
      </c>
      <c r="L6" s="214">
        <v>4169</v>
      </c>
      <c r="M6" s="217" t="s">
        <v>414</v>
      </c>
      <c r="N6" s="215" t="s">
        <v>375</v>
      </c>
      <c r="O6" s="218">
        <f t="shared" si="0"/>
        <v>0.050861757261660756</v>
      </c>
      <c r="P6" s="218">
        <f t="shared" si="0"/>
        <v>0.12432578209277234</v>
      </c>
      <c r="Q6" s="219"/>
      <c r="R6" s="214">
        <v>7318</v>
      </c>
      <c r="S6" s="214">
        <v>2074</v>
      </c>
      <c r="T6" s="219"/>
      <c r="U6" s="218">
        <f t="shared" si="1"/>
        <v>0.191445750204974</v>
      </c>
      <c r="V6" s="220">
        <f t="shared" si="1"/>
        <v>1.0101253616200578</v>
      </c>
    </row>
    <row r="7" spans="1:22" ht="15" customHeight="1">
      <c r="A7" s="221" t="s">
        <v>12</v>
      </c>
      <c r="B7" s="222">
        <v>44635</v>
      </c>
      <c r="C7" s="223"/>
      <c r="D7" s="224">
        <v>57700</v>
      </c>
      <c r="E7" s="224">
        <v>4500</v>
      </c>
      <c r="F7" s="209"/>
      <c r="G7" s="224">
        <v>55900</v>
      </c>
      <c r="H7" s="224">
        <v>4600</v>
      </c>
      <c r="I7" s="226" t="s">
        <v>415</v>
      </c>
      <c r="J7" s="209" t="s">
        <v>375</v>
      </c>
      <c r="K7" s="224">
        <v>71800</v>
      </c>
      <c r="L7" s="224">
        <v>5400</v>
      </c>
      <c r="M7" s="226" t="s">
        <v>415</v>
      </c>
      <c r="N7" s="209"/>
      <c r="O7" s="227">
        <f t="shared" si="0"/>
        <v>0.24436741767764292</v>
      </c>
      <c r="P7" s="227">
        <f t="shared" si="0"/>
        <v>0.19999999999999996</v>
      </c>
      <c r="Q7" s="229"/>
      <c r="R7" s="224">
        <v>58200</v>
      </c>
      <c r="S7" s="224">
        <v>4100</v>
      </c>
      <c r="T7" s="229"/>
      <c r="U7" s="227">
        <f t="shared" si="1"/>
        <v>0.23367697594501724</v>
      </c>
      <c r="V7" s="230">
        <f t="shared" si="1"/>
        <v>0.3170731707317074</v>
      </c>
    </row>
    <row r="8" spans="1:22" ht="15" customHeight="1">
      <c r="A8" s="212" t="s">
        <v>416</v>
      </c>
      <c r="B8" s="204">
        <v>44617</v>
      </c>
      <c r="C8" s="231"/>
      <c r="D8" s="214">
        <v>951.8</v>
      </c>
      <c r="E8" s="232" t="s">
        <v>373</v>
      </c>
      <c r="F8" s="215"/>
      <c r="G8" s="232" t="s">
        <v>373</v>
      </c>
      <c r="H8" s="232" t="s">
        <v>373</v>
      </c>
      <c r="I8" s="232" t="s">
        <v>373</v>
      </c>
      <c r="J8" s="215" t="s">
        <v>375</v>
      </c>
      <c r="K8" s="214">
        <v>941.1</v>
      </c>
      <c r="L8" s="214">
        <v>348.4</v>
      </c>
      <c r="M8" s="217" t="s">
        <v>29</v>
      </c>
      <c r="N8" s="215"/>
      <c r="O8" s="218">
        <f>K8/D8-1</f>
        <v>-0.011241857533095145</v>
      </c>
      <c r="P8" s="233" t="s">
        <v>373</v>
      </c>
      <c r="Q8" s="219"/>
      <c r="R8" s="214">
        <v>892.9</v>
      </c>
      <c r="S8" s="214">
        <v>169.6</v>
      </c>
      <c r="T8" s="219"/>
      <c r="U8" s="218">
        <f t="shared" si="1"/>
        <v>0.05398140889237313</v>
      </c>
      <c r="V8" s="220">
        <f t="shared" si="1"/>
        <v>1.0542452830188678</v>
      </c>
    </row>
    <row r="9" spans="1:22" ht="15" customHeight="1">
      <c r="A9" s="221" t="s">
        <v>417</v>
      </c>
      <c r="B9" s="222">
        <v>44628</v>
      </c>
      <c r="C9" s="223"/>
      <c r="D9" s="234" t="s">
        <v>373</v>
      </c>
      <c r="E9" s="234" t="s">
        <v>373</v>
      </c>
      <c r="F9" s="209"/>
      <c r="G9" s="234" t="s">
        <v>373</v>
      </c>
      <c r="H9" s="234" t="s">
        <v>373</v>
      </c>
      <c r="I9" s="234" t="s">
        <v>373</v>
      </c>
      <c r="J9" s="209" t="s">
        <v>375</v>
      </c>
      <c r="K9" s="224">
        <v>11003</v>
      </c>
      <c r="L9" s="224">
        <v>375.7</v>
      </c>
      <c r="M9" s="226" t="s">
        <v>4</v>
      </c>
      <c r="N9" s="209"/>
      <c r="O9" s="235" t="s">
        <v>373</v>
      </c>
      <c r="P9" s="235" t="s">
        <v>373</v>
      </c>
      <c r="Q9" s="229"/>
      <c r="R9" s="224">
        <v>10429</v>
      </c>
      <c r="S9" s="224">
        <v>231.5</v>
      </c>
      <c r="T9" s="229"/>
      <c r="U9" s="227">
        <f t="shared" si="1"/>
        <v>0.05503883402051968</v>
      </c>
      <c r="V9" s="230">
        <f t="shared" si="1"/>
        <v>0.6228941684665226</v>
      </c>
    </row>
    <row r="10" spans="1:22" ht="15" customHeight="1">
      <c r="A10" s="212" t="s">
        <v>31</v>
      </c>
      <c r="B10" s="185">
        <v>44607</v>
      </c>
      <c r="C10" s="231"/>
      <c r="D10" s="214">
        <v>1427</v>
      </c>
      <c r="E10" s="232" t="s">
        <v>373</v>
      </c>
      <c r="F10" s="215"/>
      <c r="G10" s="214">
        <v>1452</v>
      </c>
      <c r="H10" s="214">
        <v>-55</v>
      </c>
      <c r="I10" s="217" t="s">
        <v>31</v>
      </c>
      <c r="J10" s="215" t="s">
        <v>375</v>
      </c>
      <c r="K10" s="214">
        <v>1568</v>
      </c>
      <c r="L10" s="214">
        <v>-60.1</v>
      </c>
      <c r="M10" s="217" t="s">
        <v>31</v>
      </c>
      <c r="N10" s="215"/>
      <c r="O10" s="218">
        <f>K10/D10-1</f>
        <v>0.0988086895585143</v>
      </c>
      <c r="P10" s="236" t="s">
        <v>373</v>
      </c>
      <c r="Q10" s="219"/>
      <c r="R10" s="214">
        <v>1338</v>
      </c>
      <c r="S10" s="214">
        <v>-131.8</v>
      </c>
      <c r="T10" s="219"/>
      <c r="U10" s="218">
        <f t="shared" si="1"/>
        <v>0.1718983557548579</v>
      </c>
      <c r="V10" s="220">
        <f t="shared" si="1"/>
        <v>-0.5440060698027314</v>
      </c>
    </row>
    <row r="11" spans="1:22" ht="15" customHeight="1">
      <c r="A11" s="221" t="s">
        <v>418</v>
      </c>
      <c r="B11" s="222">
        <v>44644</v>
      </c>
      <c r="C11" s="223"/>
      <c r="D11" s="224">
        <v>10619</v>
      </c>
      <c r="E11" s="224">
        <v>1236</v>
      </c>
      <c r="F11" s="209"/>
      <c r="G11" s="224">
        <v>10592</v>
      </c>
      <c r="H11" s="224">
        <v>1381</v>
      </c>
      <c r="I11" s="226" t="s">
        <v>419</v>
      </c>
      <c r="J11" s="209" t="s">
        <v>375</v>
      </c>
      <c r="K11" s="224">
        <v>10689</v>
      </c>
      <c r="L11" s="224">
        <v>1161</v>
      </c>
      <c r="M11" s="226" t="s">
        <v>419</v>
      </c>
      <c r="N11" s="209"/>
      <c r="O11" s="227">
        <f>K11/D11-1</f>
        <v>0.006591957811469928</v>
      </c>
      <c r="P11" s="227">
        <f>L11/E11-1</f>
        <v>-0.06067961165048541</v>
      </c>
      <c r="Q11" s="229"/>
      <c r="R11" s="224">
        <v>6820</v>
      </c>
      <c r="S11" s="224">
        <v>677</v>
      </c>
      <c r="T11" s="229"/>
      <c r="U11" s="227">
        <f t="shared" si="1"/>
        <v>0.5673020527859238</v>
      </c>
      <c r="V11" s="230">
        <f t="shared" si="1"/>
        <v>0.7149187592319055</v>
      </c>
    </row>
    <row r="12" spans="1:22" ht="15" customHeight="1">
      <c r="A12" s="212" t="s">
        <v>420</v>
      </c>
      <c r="B12" s="185">
        <v>44649</v>
      </c>
      <c r="C12" s="231"/>
      <c r="D12" s="232" t="s">
        <v>373</v>
      </c>
      <c r="E12" s="232" t="s">
        <v>373</v>
      </c>
      <c r="F12" s="215"/>
      <c r="G12" s="232" t="s">
        <v>373</v>
      </c>
      <c r="H12" s="232" t="s">
        <v>373</v>
      </c>
      <c r="I12" s="232" t="s">
        <v>373</v>
      </c>
      <c r="J12" s="215" t="s">
        <v>375</v>
      </c>
      <c r="K12" s="237">
        <v>18867</v>
      </c>
      <c r="L12" s="232">
        <v>3517</v>
      </c>
      <c r="M12" s="238" t="s">
        <v>421</v>
      </c>
      <c r="N12" s="215"/>
      <c r="O12" s="266" t="s">
        <v>373</v>
      </c>
      <c r="P12" s="266" t="s">
        <v>373</v>
      </c>
      <c r="Q12" s="219"/>
      <c r="R12" s="232">
        <v>17883</v>
      </c>
      <c r="S12" s="232">
        <v>3527</v>
      </c>
      <c r="T12" s="219"/>
      <c r="U12" s="232" t="s">
        <v>373</v>
      </c>
      <c r="V12" s="239" t="s">
        <v>373</v>
      </c>
    </row>
    <row r="13" spans="1:22" ht="15" customHeight="1">
      <c r="A13" s="221" t="s">
        <v>403</v>
      </c>
      <c r="B13" s="222">
        <v>44602</v>
      </c>
      <c r="C13" s="223"/>
      <c r="D13" s="234" t="s">
        <v>373</v>
      </c>
      <c r="E13" s="234" t="s">
        <v>373</v>
      </c>
      <c r="F13" s="209"/>
      <c r="G13" s="234" t="s">
        <v>373</v>
      </c>
      <c r="H13" s="234" t="s">
        <v>373</v>
      </c>
      <c r="I13" s="234" t="s">
        <v>373</v>
      </c>
      <c r="J13" s="209" t="s">
        <v>375</v>
      </c>
      <c r="K13" s="240">
        <v>11.734</v>
      </c>
      <c r="L13" s="240">
        <v>-0.871</v>
      </c>
      <c r="M13" s="226" t="s">
        <v>422</v>
      </c>
      <c r="N13" s="209" t="s">
        <v>375</v>
      </c>
      <c r="O13" s="265" t="s">
        <v>373</v>
      </c>
      <c r="P13" s="265" t="s">
        <v>373</v>
      </c>
      <c r="Q13" s="229"/>
      <c r="R13" s="240">
        <v>5.096</v>
      </c>
      <c r="S13" s="240">
        <v>-4.361</v>
      </c>
      <c r="T13" s="229"/>
      <c r="U13" s="227">
        <f>K13/R13-1</f>
        <v>1.3025902668759812</v>
      </c>
      <c r="V13" s="230">
        <f>L13/S13-1</f>
        <v>-0.8002751662462738</v>
      </c>
    </row>
    <row r="14" spans="1:22" ht="15" customHeight="1">
      <c r="A14" s="241"/>
      <c r="B14" s="24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43"/>
    </row>
    <row r="15" spans="1:22" ht="15" customHeight="1">
      <c r="A15" s="244" t="s">
        <v>394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43"/>
    </row>
    <row r="16" spans="1:22" ht="15" customHeight="1">
      <c r="A16" s="244" t="s">
        <v>395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43"/>
    </row>
    <row r="17" spans="1:22" ht="15" customHeight="1" thickBot="1">
      <c r="A17" s="245" t="s">
        <v>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7"/>
    </row>
    <row r="18" ht="15" customHeight="1">
      <c r="A18" s="203"/>
    </row>
  </sheetData>
  <sheetProtection/>
  <mergeCells count="7">
    <mergeCell ref="U2:V2"/>
    <mergeCell ref="A2:B2"/>
    <mergeCell ref="D2:E2"/>
    <mergeCell ref="G2:I2"/>
    <mergeCell ref="K2:M2"/>
    <mergeCell ref="O2:P2"/>
    <mergeCell ref="R2:S2"/>
  </mergeCells>
  <hyperlinks>
    <hyperlink ref="I6" r:id="rId1" display="KB"/>
    <hyperlink ref="M6" r:id="rId2" display="KB"/>
    <hyperlink ref="M13" r:id="rId3" display="Photon"/>
    <hyperlink ref="I5" r:id="rId4" display="Erste"/>
    <hyperlink ref="I7" r:id="rId5" display="ČEZ"/>
    <hyperlink ref="I4" r:id="rId6" display="Moneta"/>
    <hyperlink ref="I10" r:id="rId7" display="Kofola"/>
    <hyperlink ref="I11" r:id="rId8" display="Colt"/>
    <hyperlink ref="M4" r:id="rId9" display="Moneta"/>
    <hyperlink ref="M5" r:id="rId10" display="Erste"/>
    <hyperlink ref="M7" r:id="rId11" display="ČEZ"/>
    <hyperlink ref="M8" r:id="rId12" display="Avast"/>
    <hyperlink ref="M9" r:id="rId13" display="VIG"/>
    <hyperlink ref="M10" r:id="rId14" display="Kofola"/>
    <hyperlink ref="M11" r:id="rId15" display="Colt"/>
    <hyperlink ref="M12" r:id="rId16" display="PM ČR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3.28125" style="182" customWidth="1"/>
    <col min="2" max="2" width="11.421875" style="182" customWidth="1"/>
    <col min="3" max="3" width="3.28125" style="182" customWidth="1"/>
    <col min="4" max="4" width="14.28125" style="182" bestFit="1" customWidth="1"/>
    <col min="5" max="5" width="9.28125" style="182" bestFit="1" customWidth="1"/>
    <col min="6" max="6" width="3.28125" style="182" customWidth="1"/>
    <col min="7" max="7" width="14.28125" style="182" bestFit="1" customWidth="1"/>
    <col min="8" max="8" width="9.28125" style="182" bestFit="1" customWidth="1"/>
    <col min="9" max="9" width="9.421875" style="182" customWidth="1"/>
    <col min="10" max="10" width="3.28125" style="182" customWidth="1"/>
    <col min="11" max="11" width="14.28125" style="182" bestFit="1" customWidth="1"/>
    <col min="12" max="12" width="9.28125" style="182" bestFit="1" customWidth="1"/>
    <col min="13" max="13" width="8.28125" style="182" customWidth="1"/>
    <col min="14" max="14" width="3.28125" style="182" customWidth="1"/>
    <col min="15" max="15" width="14.28125" style="182" bestFit="1" customWidth="1"/>
    <col min="16" max="16" width="9.28125" style="182" bestFit="1" customWidth="1"/>
    <col min="17" max="17" width="3.28125" style="182" customWidth="1"/>
    <col min="18" max="18" width="14.28125" style="182" bestFit="1" customWidth="1"/>
    <col min="19" max="19" width="9.28125" style="182" bestFit="1" customWidth="1"/>
    <col min="20" max="20" width="3.28125" style="182" customWidth="1"/>
    <col min="21" max="21" width="14.28125" style="182" bestFit="1" customWidth="1"/>
    <col min="22" max="22" width="9.28125" style="182" bestFit="1" customWidth="1"/>
    <col min="23" max="16384" width="9.140625" style="182" customWidth="1"/>
  </cols>
  <sheetData>
    <row r="1" spans="1:22" ht="14.25">
      <c r="A1" s="180" t="s">
        <v>361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51" customHeight="1">
      <c r="A2" s="296" t="s">
        <v>362</v>
      </c>
      <c r="B2" s="296"/>
      <c r="C2" s="91"/>
      <c r="D2" s="296" t="s">
        <v>368</v>
      </c>
      <c r="E2" s="296"/>
      <c r="F2" s="91"/>
      <c r="G2" s="296" t="s">
        <v>369</v>
      </c>
      <c r="H2" s="296"/>
      <c r="I2" s="296"/>
      <c r="J2" s="91"/>
      <c r="K2" s="296" t="s">
        <v>370</v>
      </c>
      <c r="L2" s="296"/>
      <c r="M2" s="296"/>
      <c r="N2" s="91"/>
      <c r="O2" s="295" t="s">
        <v>2</v>
      </c>
      <c r="P2" s="295"/>
      <c r="Q2" s="91"/>
      <c r="R2" s="296" t="s">
        <v>371</v>
      </c>
      <c r="S2" s="296"/>
      <c r="U2" s="295" t="s">
        <v>372</v>
      </c>
      <c r="V2" s="295"/>
    </row>
    <row r="3" spans="1:22" ht="14.25" customHeight="1">
      <c r="A3" s="183" t="s">
        <v>365</v>
      </c>
      <c r="B3" s="183" t="s">
        <v>366</v>
      </c>
      <c r="C3" s="91"/>
      <c r="D3" s="183" t="s">
        <v>363</v>
      </c>
      <c r="E3" s="183" t="s">
        <v>364</v>
      </c>
      <c r="F3" s="91"/>
      <c r="G3" s="183" t="s">
        <v>363</v>
      </c>
      <c r="H3" s="183" t="s">
        <v>364</v>
      </c>
      <c r="I3" s="183" t="s">
        <v>367</v>
      </c>
      <c r="J3" s="91"/>
      <c r="K3" s="183" t="s">
        <v>363</v>
      </c>
      <c r="L3" s="183" t="s">
        <v>364</v>
      </c>
      <c r="M3" s="183" t="s">
        <v>367</v>
      </c>
      <c r="N3" s="91"/>
      <c r="O3" s="183" t="s">
        <v>363</v>
      </c>
      <c r="P3" s="183" t="s">
        <v>364</v>
      </c>
      <c r="Q3" s="91"/>
      <c r="R3" s="183" t="s">
        <v>363</v>
      </c>
      <c r="S3" s="183" t="s">
        <v>364</v>
      </c>
      <c r="U3" s="183" t="s">
        <v>363</v>
      </c>
      <c r="V3" s="183" t="s">
        <v>364</v>
      </c>
    </row>
    <row r="4" spans="1:22" ht="14.25">
      <c r="A4" s="184" t="s">
        <v>27</v>
      </c>
      <c r="B4" s="185">
        <v>44498</v>
      </c>
      <c r="D4" s="186">
        <v>2754</v>
      </c>
      <c r="E4" s="186">
        <v>1024</v>
      </c>
      <c r="G4" s="187" t="s">
        <v>373</v>
      </c>
      <c r="H4" s="187" t="s">
        <v>373</v>
      </c>
      <c r="I4" s="188" t="s">
        <v>374</v>
      </c>
      <c r="J4" s="182" t="s">
        <v>375</v>
      </c>
      <c r="K4" s="186">
        <v>2781</v>
      </c>
      <c r="L4" s="186">
        <v>1466</v>
      </c>
      <c r="M4" s="188" t="s">
        <v>376</v>
      </c>
      <c r="N4" s="182" t="s">
        <v>375</v>
      </c>
      <c r="O4" s="189">
        <f>K4/D4-1</f>
        <v>0.009803921568627416</v>
      </c>
      <c r="P4" s="189">
        <f>L4/E4-1</f>
        <v>0.431640625</v>
      </c>
      <c r="R4" s="186">
        <v>2761</v>
      </c>
      <c r="S4" s="186">
        <v>716</v>
      </c>
      <c r="U4" s="189">
        <f>K4/R4-1</f>
        <v>0.007243752263672576</v>
      </c>
      <c r="V4" s="189">
        <f>L4/S4-1</f>
        <v>1.047486033519553</v>
      </c>
    </row>
    <row r="5" spans="1:22" ht="14.25">
      <c r="A5" s="190" t="s">
        <v>377</v>
      </c>
      <c r="B5" s="191">
        <v>44502</v>
      </c>
      <c r="C5" s="192"/>
      <c r="D5" s="193">
        <v>1886</v>
      </c>
      <c r="E5" s="193">
        <v>482</v>
      </c>
      <c r="F5" s="192"/>
      <c r="G5" s="194" t="s">
        <v>373</v>
      </c>
      <c r="H5" s="194" t="s">
        <v>373</v>
      </c>
      <c r="I5" s="195" t="s">
        <v>378</v>
      </c>
      <c r="J5" s="192" t="s">
        <v>375</v>
      </c>
      <c r="K5" s="193">
        <v>1944</v>
      </c>
      <c r="L5" s="193">
        <v>533</v>
      </c>
      <c r="M5" s="195" t="s">
        <v>379</v>
      </c>
      <c r="N5" s="182" t="s">
        <v>375</v>
      </c>
      <c r="O5" s="196">
        <f>K5/D5-1</f>
        <v>0.030752916224814353</v>
      </c>
      <c r="P5" s="196">
        <f>L5/E5-1</f>
        <v>0.10580912863070546</v>
      </c>
      <c r="Q5" s="192"/>
      <c r="R5" s="193">
        <v>1814</v>
      </c>
      <c r="S5" s="193">
        <v>343</v>
      </c>
      <c r="U5" s="196">
        <f>K5/R5-1</f>
        <v>0.07166482910694594</v>
      </c>
      <c r="V5" s="196">
        <f>L5/S5-1</f>
        <v>0.5539358600583091</v>
      </c>
    </row>
    <row r="6" spans="1:22" ht="14.25">
      <c r="A6" s="184" t="s">
        <v>28</v>
      </c>
      <c r="B6" s="185">
        <v>44504</v>
      </c>
      <c r="D6" s="186">
        <v>7501</v>
      </c>
      <c r="E6" s="186">
        <v>3031</v>
      </c>
      <c r="G6" s="187" t="s">
        <v>373</v>
      </c>
      <c r="H6" s="187" t="s">
        <v>373</v>
      </c>
      <c r="I6" s="188" t="s">
        <v>380</v>
      </c>
      <c r="J6" s="182" t="s">
        <v>375</v>
      </c>
      <c r="K6" s="186">
        <v>7823</v>
      </c>
      <c r="L6" s="186">
        <v>3432</v>
      </c>
      <c r="M6" s="188" t="s">
        <v>381</v>
      </c>
      <c r="N6" s="182" t="s">
        <v>375</v>
      </c>
      <c r="O6" s="189">
        <f aca="true" t="shared" si="0" ref="O6:P12">K6/D6-1</f>
        <v>0.04292760965204634</v>
      </c>
      <c r="P6" s="189">
        <f t="shared" si="0"/>
        <v>0.1322995710986472</v>
      </c>
      <c r="R6" s="186">
        <v>7263</v>
      </c>
      <c r="S6" s="186">
        <v>1646</v>
      </c>
      <c r="U6" s="189">
        <f aca="true" t="shared" si="1" ref="U6:V10">K6/R6-1</f>
        <v>0.07710312543026299</v>
      </c>
      <c r="V6" s="189">
        <f t="shared" si="1"/>
        <v>1.0850546780072903</v>
      </c>
    </row>
    <row r="7" spans="1:22" ht="14.25">
      <c r="A7" s="190" t="s">
        <v>12</v>
      </c>
      <c r="B7" s="191">
        <v>44509</v>
      </c>
      <c r="D7" s="193">
        <v>48900</v>
      </c>
      <c r="E7" s="193">
        <v>4200</v>
      </c>
      <c r="G7" s="194">
        <v>47400</v>
      </c>
      <c r="H7" s="194">
        <v>5500</v>
      </c>
      <c r="I7" s="195" t="s">
        <v>382</v>
      </c>
      <c r="J7" s="192" t="s">
        <v>375</v>
      </c>
      <c r="K7" s="193">
        <v>47700</v>
      </c>
      <c r="L7" s="193">
        <v>5600</v>
      </c>
      <c r="M7" s="195" t="s">
        <v>383</v>
      </c>
      <c r="N7" s="182" t="s">
        <v>375</v>
      </c>
      <c r="O7" s="196">
        <f t="shared" si="0"/>
        <v>-0.024539877300613466</v>
      </c>
      <c r="P7" s="196">
        <f t="shared" si="0"/>
        <v>0.33333333333333326</v>
      </c>
      <c r="R7" s="193">
        <v>49300</v>
      </c>
      <c r="S7" s="193">
        <v>2300</v>
      </c>
      <c r="U7" s="196">
        <f t="shared" si="1"/>
        <v>-0.032454361054766734</v>
      </c>
      <c r="V7" s="196">
        <f t="shared" si="1"/>
        <v>1.4347826086956523</v>
      </c>
    </row>
    <row r="8" spans="1:22" ht="14.25">
      <c r="A8" s="184" t="s">
        <v>384</v>
      </c>
      <c r="B8" s="185">
        <v>44489</v>
      </c>
      <c r="D8" s="197" t="s">
        <v>373</v>
      </c>
      <c r="E8" s="197" t="s">
        <v>373</v>
      </c>
      <c r="G8" s="197" t="s">
        <v>373</v>
      </c>
      <c r="H8" s="197" t="s">
        <v>373</v>
      </c>
      <c r="I8" s="188"/>
      <c r="J8" s="182" t="s">
        <v>375</v>
      </c>
      <c r="K8" s="186">
        <v>232.7</v>
      </c>
      <c r="L8" s="197" t="s">
        <v>373</v>
      </c>
      <c r="M8" s="188" t="s">
        <v>385</v>
      </c>
      <c r="N8" s="182" t="s">
        <v>375</v>
      </c>
      <c r="O8" s="198" t="s">
        <v>373</v>
      </c>
      <c r="P8" s="198" t="s">
        <v>373</v>
      </c>
      <c r="R8" s="186">
        <v>226</v>
      </c>
      <c r="S8" s="197" t="s">
        <v>373</v>
      </c>
      <c r="U8" s="189">
        <f t="shared" si="1"/>
        <v>0.0296460176991149</v>
      </c>
      <c r="V8" s="198" t="s">
        <v>373</v>
      </c>
    </row>
    <row r="9" spans="1:22" ht="14.25">
      <c r="A9" s="190" t="s">
        <v>9</v>
      </c>
      <c r="B9" s="191">
        <v>44519</v>
      </c>
      <c r="D9" s="193">
        <v>10060</v>
      </c>
      <c r="E9" s="193">
        <v>1810</v>
      </c>
      <c r="G9" s="199" t="s">
        <v>373</v>
      </c>
      <c r="H9" s="199" t="s">
        <v>373</v>
      </c>
      <c r="I9" s="195"/>
      <c r="J9" s="192" t="s">
        <v>375</v>
      </c>
      <c r="K9" s="193">
        <v>10010</v>
      </c>
      <c r="L9" s="193">
        <v>1910</v>
      </c>
      <c r="M9" s="195" t="s">
        <v>386</v>
      </c>
      <c r="N9" s="182" t="s">
        <v>375</v>
      </c>
      <c r="O9" s="196">
        <f t="shared" si="0"/>
        <v>-0.00497017892644136</v>
      </c>
      <c r="P9" s="196">
        <f>L9/E9-1</f>
        <v>0.05524861878453047</v>
      </c>
      <c r="R9" s="193">
        <v>9950</v>
      </c>
      <c r="S9" s="193">
        <v>1660</v>
      </c>
      <c r="U9" s="196">
        <f t="shared" si="1"/>
        <v>0.0060301507537687815</v>
      </c>
      <c r="V9" s="196">
        <f t="shared" si="1"/>
        <v>0.1506024096385543</v>
      </c>
    </row>
    <row r="10" spans="1:22" ht="14.25">
      <c r="A10" s="184" t="s">
        <v>387</v>
      </c>
      <c r="B10" s="185">
        <v>44518</v>
      </c>
      <c r="D10" s="186">
        <v>2549</v>
      </c>
      <c r="E10" s="186">
        <v>92</v>
      </c>
      <c r="G10" s="197" t="s">
        <v>373</v>
      </c>
      <c r="H10" s="197" t="s">
        <v>373</v>
      </c>
      <c r="I10" s="188"/>
      <c r="J10" s="182" t="s">
        <v>375</v>
      </c>
      <c r="K10" s="186">
        <v>2617</v>
      </c>
      <c r="L10" s="186">
        <v>88.3</v>
      </c>
      <c r="M10" s="188" t="s">
        <v>388</v>
      </c>
      <c r="N10" s="182" t="s">
        <v>375</v>
      </c>
      <c r="O10" s="189">
        <f t="shared" si="0"/>
        <v>0.026677128285602203</v>
      </c>
      <c r="P10" s="189">
        <f>L10/E10-1</f>
        <v>-0.04021739130434787</v>
      </c>
      <c r="R10" s="186">
        <v>2409</v>
      </c>
      <c r="S10" s="186">
        <v>48.6</v>
      </c>
      <c r="U10" s="189">
        <f t="shared" si="1"/>
        <v>0.08634288086342878</v>
      </c>
      <c r="V10" s="189">
        <f t="shared" si="1"/>
        <v>0.8168724279835389</v>
      </c>
    </row>
    <row r="11" spans="1:22" ht="14.25">
      <c r="A11" s="190" t="s">
        <v>31</v>
      </c>
      <c r="B11" s="191">
        <v>44524</v>
      </c>
      <c r="D11" s="193">
        <v>2116</v>
      </c>
      <c r="E11" s="193">
        <v>260</v>
      </c>
      <c r="G11" s="194">
        <v>2137</v>
      </c>
      <c r="H11" s="194">
        <v>252</v>
      </c>
      <c r="I11" s="195" t="s">
        <v>389</v>
      </c>
      <c r="J11" s="192" t="s">
        <v>375</v>
      </c>
      <c r="K11" s="193">
        <v>2114</v>
      </c>
      <c r="L11" s="193">
        <v>262</v>
      </c>
      <c r="M11" s="195" t="s">
        <v>390</v>
      </c>
      <c r="N11" s="182" t="s">
        <v>375</v>
      </c>
      <c r="O11" s="196">
        <f t="shared" si="0"/>
        <v>-0.000945179584120992</v>
      </c>
      <c r="P11" s="196">
        <f t="shared" si="0"/>
        <v>0.007692307692307665</v>
      </c>
      <c r="R11" s="193">
        <v>2081</v>
      </c>
      <c r="S11" s="193">
        <v>312</v>
      </c>
      <c r="U11" s="196">
        <f>K11/R11-1</f>
        <v>0.015857760691974976</v>
      </c>
      <c r="V11" s="196">
        <f>L11/S11-1</f>
        <v>-0.16025641025641024</v>
      </c>
    </row>
    <row r="12" spans="1:22" ht="14.25">
      <c r="A12" s="184" t="s">
        <v>295</v>
      </c>
      <c r="B12" s="185">
        <v>44526</v>
      </c>
      <c r="D12" s="186">
        <v>2996</v>
      </c>
      <c r="E12" s="186">
        <v>260</v>
      </c>
      <c r="G12" s="187">
        <v>3010</v>
      </c>
      <c r="H12" s="187">
        <v>257</v>
      </c>
      <c r="I12" s="188" t="s">
        <v>391</v>
      </c>
      <c r="J12" s="182" t="s">
        <v>375</v>
      </c>
      <c r="K12" s="186">
        <v>2873</v>
      </c>
      <c r="L12" s="186">
        <v>315</v>
      </c>
      <c r="M12" s="188" t="s">
        <v>392</v>
      </c>
      <c r="N12" s="182" t="s">
        <v>375</v>
      </c>
      <c r="O12" s="189">
        <f t="shared" si="0"/>
        <v>-0.04105473965287054</v>
      </c>
      <c r="P12" s="189">
        <f t="shared" si="0"/>
        <v>0.21153846153846145</v>
      </c>
      <c r="R12" s="197" t="s">
        <v>373</v>
      </c>
      <c r="S12" s="197" t="s">
        <v>373</v>
      </c>
      <c r="U12" s="198" t="s">
        <v>373</v>
      </c>
      <c r="V12" s="198" t="s">
        <v>373</v>
      </c>
    </row>
    <row r="13" spans="1:22" ht="14.25">
      <c r="A13" s="190" t="s">
        <v>34</v>
      </c>
      <c r="B13" s="191" t="s">
        <v>393</v>
      </c>
      <c r="D13" s="199" t="s">
        <v>373</v>
      </c>
      <c r="E13" s="199" t="s">
        <v>373</v>
      </c>
      <c r="G13" s="199" t="s">
        <v>373</v>
      </c>
      <c r="H13" s="199" t="s">
        <v>373</v>
      </c>
      <c r="I13" s="200"/>
      <c r="J13" s="192"/>
      <c r="K13" s="199" t="s">
        <v>373</v>
      </c>
      <c r="L13" s="199" t="s">
        <v>373</v>
      </c>
      <c r="M13" s="195"/>
      <c r="O13" s="200" t="s">
        <v>373</v>
      </c>
      <c r="P13" s="200" t="s">
        <v>373</v>
      </c>
      <c r="R13" s="199" t="s">
        <v>373</v>
      </c>
      <c r="S13" s="199" t="s">
        <v>373</v>
      </c>
      <c r="U13" s="199" t="s">
        <v>373</v>
      </c>
      <c r="V13" s="199" t="s">
        <v>373</v>
      </c>
    </row>
    <row r="14" spans="1:2" ht="14.25">
      <c r="A14" s="201"/>
      <c r="B14" s="202"/>
    </row>
    <row r="15" spans="1:14" ht="15">
      <c r="A15" s="203" t="s">
        <v>394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03" t="s">
        <v>395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">
      <c r="A17" s="203" t="s">
        <v>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sheetProtection/>
  <mergeCells count="7">
    <mergeCell ref="U2:V2"/>
    <mergeCell ref="K2:M2"/>
    <mergeCell ref="A2:B2"/>
    <mergeCell ref="D2:E2"/>
    <mergeCell ref="R2:S2"/>
    <mergeCell ref="G2:I2"/>
    <mergeCell ref="O2:P2"/>
  </mergeCells>
  <hyperlinks>
    <hyperlink ref="M4" r:id="rId1" display="https://www.fio.cz/zpravodajstvi/zpravy-z-burzy/260003-moneta-predstavila-lepsi-vysledky-za-3q-diky-rozpousteni-opravnych-polozek-zvysuje-vyhled"/>
    <hyperlink ref="M5" r:id="rId2" display="https://www.fio.cz/zpravodajstvi/zpravy-z-burzy/260121-erste-group-bank-ve-3q-potesila-silnym-rustem-poplatku-i-rozpoustenim-opravnych-polozek"/>
    <hyperlink ref="M6" r:id="rId3" display="https://www.fio.cz/zpravodajstvi/zpravy-z-burzy/260257-komercni-banka-reportovala-dvojnasobny-zisk-za-3q-diky-silnym-financnim-operacim-a-nizsim-opravkam"/>
    <hyperlink ref="I4" r:id="rId4" display="https://www.fio.cz/zpravodajstvi/zpravy-z-burzy/259959-projekce-hospodareni-moneta-money-bank-za-3q-2021"/>
    <hyperlink ref="I11" r:id="rId5" display="https://www.fio.cz/zpravodajstvi/zpravy-z-burzy/260927-kofola-ceskoslovensko-odhady-hospodareni-za-3q-2021"/>
    <hyperlink ref="M11" r:id="rId6" display="https://www.fio.cz/zpravodajstvi/zpravy-z-burzy/261023-kofola-ceskoslovensko-vysledky-hospodareni-za-3q-2021"/>
    <hyperlink ref="I5" r:id="rId7" display="https://www.fio.cz/zpravodajstvi/zpravy-z-burzy/260089-erste-group-bank-projekce-hospodareni-za-3q-2021"/>
    <hyperlink ref="I6" r:id="rId8" display="https://www.fio.cz/zpravodajstvi/zpravy-z-burzy/260207-projekce-hospodareni-komercni-banky-za-3q-2021"/>
    <hyperlink ref="I7" r:id="rId9" display="https://www.fio.cz/zpravodajstvi/zpravy-z-burzy/260271-cez-odhady-hospodareni-za-3q-2021"/>
    <hyperlink ref="M7" r:id="rId10" display="https://www.fio.cz/zpravodajstvi/zpravy-z-burzy/260444-cez-komentar-k-vysledkum-hospodareni-za-3q-2021"/>
    <hyperlink ref="M8" r:id="rId11" display="https://www.fio.cz/zpravodajstvi/zpravy-z-burzy/259643-avast-reportuje-za-3q-rostouci-trzby-i-ocisteny-ebitda-potvrzuje-vyhled-na-rok-2021"/>
    <hyperlink ref="M9" r:id="rId12" display="https://www.fio.cz/zpravodajstvi/zpravy-z-burzy/260875-o2-czech-republic-vysledky-hospodareni-za-q3-2021"/>
    <hyperlink ref="M10" r:id="rId13" display="https://www.fio.cz/zpravodajstvi/zpravy-z-burzy/260814-vig-reportovala-cisty-zisk-za-3q-lehce-pod-ocekavanim-celorocni-vyhled-vidi-optimisticky"/>
    <hyperlink ref="M12" r:id="rId14" display="https://www.fio.cz/zpravodajstvi/zpravy-z-burzy/261184-ceska-zbrojovka-rozbor-vysledku-za-3q-2021-vyhled-hospodareni-konferencni-hovor"/>
    <hyperlink ref="I12" r:id="rId15" display="https://www.fio.cz/zpravodajstvi/zpravy-z-burzy/261054-ceska-zbrojovka-group-odhady-hospodareni-za-9m-2021"/>
  </hyperlinks>
  <printOptions/>
  <pageMargins left="0.7" right="0.7" top="0.787401575" bottom="0.787401575" header="0.3" footer="0.3"/>
  <pageSetup horizontalDpi="600" verticalDpi="600" orientation="portrait" paperSize="9" r:id="rId16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7.7109375" style="26" customWidth="1"/>
    <col min="2" max="2" width="11.421875" style="26" customWidth="1"/>
    <col min="3" max="3" width="30.28125" style="26" bestFit="1" customWidth="1"/>
    <col min="4" max="4" width="27.00390625" style="26" bestFit="1" customWidth="1"/>
    <col min="5" max="5" width="4.00390625" style="26" customWidth="1"/>
    <col min="6" max="6" width="29.140625" style="26" bestFit="1" customWidth="1"/>
    <col min="7" max="7" width="4.00390625" style="26" customWidth="1"/>
    <col min="8" max="8" width="9.421875" style="26" bestFit="1" customWidth="1"/>
    <col min="9" max="9" width="9.140625" style="26" customWidth="1"/>
    <col min="10" max="10" width="19.8515625" style="26" bestFit="1" customWidth="1"/>
    <col min="11" max="11" width="7.140625" style="26" bestFit="1" customWidth="1"/>
    <col min="12" max="12" width="13.8515625" style="26" bestFit="1" customWidth="1"/>
    <col min="13" max="13" width="7.140625" style="26" bestFit="1" customWidth="1"/>
    <col min="14" max="16384" width="9.140625" style="26" customWidth="1"/>
  </cols>
  <sheetData>
    <row r="1" spans="1:13" ht="15.75" thickBot="1">
      <c r="A1" s="154" t="s">
        <v>320</v>
      </c>
      <c r="B1" s="155"/>
      <c r="C1" s="126"/>
      <c r="D1" s="126"/>
      <c r="E1" s="126"/>
      <c r="F1" s="126"/>
      <c r="G1" s="126"/>
      <c r="H1" s="127"/>
      <c r="J1" s="21" t="s">
        <v>0</v>
      </c>
      <c r="K1" s="19"/>
      <c r="L1" s="19"/>
      <c r="M1" s="20"/>
    </row>
    <row r="2" spans="1:13" ht="51.75" thickBot="1">
      <c r="A2" s="297" t="s">
        <v>321</v>
      </c>
      <c r="B2" s="298"/>
      <c r="C2" s="9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322</v>
      </c>
      <c r="K2" s="9" t="s">
        <v>3</v>
      </c>
      <c r="L2" s="9" t="s">
        <v>323</v>
      </c>
      <c r="M2" s="11" t="s">
        <v>3</v>
      </c>
    </row>
    <row r="3" spans="1:13" ht="15">
      <c r="A3" s="176" t="s">
        <v>27</v>
      </c>
      <c r="B3" s="175">
        <v>44406</v>
      </c>
      <c r="C3" s="43" t="s">
        <v>341</v>
      </c>
      <c r="D3" s="45" t="s">
        <v>326</v>
      </c>
      <c r="E3" s="45"/>
      <c r="F3" s="45" t="s">
        <v>342</v>
      </c>
      <c r="G3" s="45"/>
      <c r="H3" s="47" t="s">
        <v>343</v>
      </c>
      <c r="J3" s="172" t="s">
        <v>327</v>
      </c>
      <c r="K3" s="179">
        <v>0.78</v>
      </c>
      <c r="L3" s="173" t="s">
        <v>328</v>
      </c>
      <c r="M3" s="174" t="s">
        <v>17</v>
      </c>
    </row>
    <row r="4" spans="1:13" ht="15">
      <c r="A4" s="177" t="s">
        <v>30</v>
      </c>
      <c r="B4" s="105">
        <v>44407</v>
      </c>
      <c r="C4" s="106" t="s">
        <v>345</v>
      </c>
      <c r="D4" s="114" t="s">
        <v>17</v>
      </c>
      <c r="E4" s="114"/>
      <c r="F4" s="114" t="s">
        <v>346</v>
      </c>
      <c r="G4" s="114"/>
      <c r="H4" s="115" t="s">
        <v>347</v>
      </c>
      <c r="I4" s="108"/>
      <c r="J4" s="109" t="s">
        <v>329</v>
      </c>
      <c r="K4" s="152">
        <v>8.7</v>
      </c>
      <c r="L4" s="111" t="s">
        <v>344</v>
      </c>
      <c r="M4" s="171">
        <v>0.08</v>
      </c>
    </row>
    <row r="5" spans="1:13" ht="15">
      <c r="A5" s="153" t="s">
        <v>28</v>
      </c>
      <c r="B5" s="77">
        <v>44411</v>
      </c>
      <c r="C5" s="29" t="s">
        <v>348</v>
      </c>
      <c r="D5" s="27" t="s">
        <v>349</v>
      </c>
      <c r="E5" s="27"/>
      <c r="F5" s="27" t="s">
        <v>350</v>
      </c>
      <c r="G5" s="27"/>
      <c r="H5" s="31" t="s">
        <v>306</v>
      </c>
      <c r="J5" s="102" t="s">
        <v>325</v>
      </c>
      <c r="K5" s="89">
        <v>0.76</v>
      </c>
      <c r="L5" s="103" t="s">
        <v>324</v>
      </c>
      <c r="M5" s="64">
        <v>0.02</v>
      </c>
    </row>
    <row r="6" spans="1:13" ht="15">
      <c r="A6" s="177" t="s">
        <v>12</v>
      </c>
      <c r="B6" s="105">
        <v>44418</v>
      </c>
      <c r="C6" s="106" t="s">
        <v>351</v>
      </c>
      <c r="D6" s="114" t="s">
        <v>352</v>
      </c>
      <c r="E6" s="114"/>
      <c r="F6" s="114" t="s">
        <v>353</v>
      </c>
      <c r="G6" s="114"/>
      <c r="H6" s="115" t="s">
        <v>167</v>
      </c>
      <c r="J6" s="109" t="s">
        <v>331</v>
      </c>
      <c r="K6" s="111">
        <v>0.16</v>
      </c>
      <c r="L6" s="111" t="s">
        <v>330</v>
      </c>
      <c r="M6" s="112">
        <v>0</v>
      </c>
    </row>
    <row r="7" spans="1:13" ht="15">
      <c r="A7" s="153" t="s">
        <v>29</v>
      </c>
      <c r="B7" s="77">
        <v>44419</v>
      </c>
      <c r="C7" s="29" t="s">
        <v>17</v>
      </c>
      <c r="D7" s="27" t="s">
        <v>17</v>
      </c>
      <c r="E7" s="27"/>
      <c r="F7" s="27" t="s">
        <v>354</v>
      </c>
      <c r="G7" s="27"/>
      <c r="H7" s="31"/>
      <c r="J7" s="102" t="s">
        <v>355</v>
      </c>
      <c r="K7" s="89">
        <v>0.21</v>
      </c>
      <c r="L7" s="103" t="s">
        <v>334</v>
      </c>
      <c r="M7" s="64">
        <v>0.09</v>
      </c>
    </row>
    <row r="8" spans="1:13" ht="15">
      <c r="A8" s="177" t="s">
        <v>9</v>
      </c>
      <c r="B8" s="105">
        <v>44421</v>
      </c>
      <c r="C8" s="106" t="s">
        <v>356</v>
      </c>
      <c r="D8" s="114" t="s">
        <v>17</v>
      </c>
      <c r="E8" s="114"/>
      <c r="F8" s="114" t="s">
        <v>357</v>
      </c>
      <c r="G8" s="114"/>
      <c r="H8" s="115" t="s">
        <v>359</v>
      </c>
      <c r="J8" s="109" t="s">
        <v>336</v>
      </c>
      <c r="K8" s="111">
        <v>0.2</v>
      </c>
      <c r="L8" s="111" t="s">
        <v>335</v>
      </c>
      <c r="M8" s="112">
        <v>0.03</v>
      </c>
    </row>
    <row r="9" spans="1:13" ht="15">
      <c r="A9" s="153" t="s">
        <v>4</v>
      </c>
      <c r="B9" s="77">
        <v>44426</v>
      </c>
      <c r="C9" s="29" t="s">
        <v>17</v>
      </c>
      <c r="D9" s="27" t="s">
        <v>17</v>
      </c>
      <c r="E9" s="27"/>
      <c r="F9" s="27" t="s">
        <v>358</v>
      </c>
      <c r="G9" s="27"/>
      <c r="H9" s="31"/>
      <c r="J9" s="102" t="s">
        <v>360</v>
      </c>
      <c r="K9" s="89">
        <v>1.15</v>
      </c>
      <c r="L9" s="103" t="s">
        <v>340</v>
      </c>
      <c r="M9" s="64">
        <v>0.09</v>
      </c>
    </row>
    <row r="10" spans="1:13" ht="15">
      <c r="A10" s="177" t="s">
        <v>31</v>
      </c>
      <c r="B10" s="105">
        <v>44441</v>
      </c>
      <c r="C10" s="106"/>
      <c r="D10" s="114"/>
      <c r="E10" s="114"/>
      <c r="F10" s="114"/>
      <c r="G10" s="114"/>
      <c r="H10" s="115"/>
      <c r="J10" s="109" t="s">
        <v>333</v>
      </c>
      <c r="K10" s="111"/>
      <c r="L10" s="111" t="s">
        <v>332</v>
      </c>
      <c r="M10" s="112"/>
    </row>
    <row r="11" spans="1:13" ht="15">
      <c r="A11" s="153" t="s">
        <v>295</v>
      </c>
      <c r="B11" s="77">
        <v>44468</v>
      </c>
      <c r="C11" s="29"/>
      <c r="D11" s="27"/>
      <c r="E11" s="27"/>
      <c r="F11" s="27"/>
      <c r="G11" s="27"/>
      <c r="H11" s="31"/>
      <c r="J11" s="102"/>
      <c r="K11" s="103"/>
      <c r="L11" s="103"/>
      <c r="M11" s="150"/>
    </row>
    <row r="12" spans="1:13" ht="15">
      <c r="A12" s="177" t="s">
        <v>34</v>
      </c>
      <c r="B12" s="105" t="s">
        <v>337</v>
      </c>
      <c r="C12" s="106"/>
      <c r="D12" s="114"/>
      <c r="E12" s="114"/>
      <c r="F12" s="114"/>
      <c r="G12" s="114"/>
      <c r="H12" s="115"/>
      <c r="J12" s="109" t="s">
        <v>339</v>
      </c>
      <c r="K12" s="111"/>
      <c r="L12" s="111" t="s">
        <v>338</v>
      </c>
      <c r="M12" s="112"/>
    </row>
    <row r="13" spans="1:13" ht="15.75" thickBot="1">
      <c r="A13" s="178" t="s">
        <v>33</v>
      </c>
      <c r="B13" s="78">
        <v>44482</v>
      </c>
      <c r="C13" s="68"/>
      <c r="D13" s="139"/>
      <c r="E13" s="139"/>
      <c r="F13" s="139"/>
      <c r="G13" s="139"/>
      <c r="H13" s="140"/>
      <c r="J13" s="116"/>
      <c r="K13" s="117"/>
      <c r="L13" s="117"/>
      <c r="M13" s="118"/>
    </row>
    <row r="14" spans="1:12" ht="15">
      <c r="A14" s="15"/>
      <c r="B14" s="14"/>
      <c r="J14" s="12"/>
      <c r="K14" s="13"/>
      <c r="L14" s="12"/>
    </row>
    <row r="15" spans="1:6" ht="15">
      <c r="A15" s="1" t="s">
        <v>5</v>
      </c>
      <c r="B15" s="2"/>
      <c r="F15" s="12"/>
    </row>
    <row r="16" ht="15">
      <c r="A16" s="1" t="s">
        <v>6</v>
      </c>
    </row>
    <row r="17" ht="15">
      <c r="A17" s="1" t="s">
        <v>11</v>
      </c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4.00390625" style="0" customWidth="1"/>
    <col min="6" max="6" width="29.140625" style="0" bestFit="1" customWidth="1"/>
    <col min="7" max="7" width="4.00390625" style="0" customWidth="1"/>
    <col min="8" max="8" width="9.421875" style="0" bestFit="1" customWidth="1"/>
    <col min="10" max="10" width="19.8515625" style="0" bestFit="1" customWidth="1"/>
    <col min="11" max="11" width="7.140625" style="0" bestFit="1" customWidth="1"/>
    <col min="12" max="12" width="13.8515625" style="0" bestFit="1" customWidth="1"/>
    <col min="13" max="13" width="7.140625" style="0" bestFit="1" customWidth="1"/>
  </cols>
  <sheetData>
    <row r="1" spans="1:14" ht="15.75" thickBot="1">
      <c r="A1" s="154" t="s">
        <v>276</v>
      </c>
      <c r="B1" s="155"/>
      <c r="C1" s="126"/>
      <c r="D1" s="126"/>
      <c r="E1" s="126"/>
      <c r="F1" s="126"/>
      <c r="G1" s="126"/>
      <c r="H1" s="127"/>
      <c r="I1" s="26"/>
      <c r="J1" s="21" t="s">
        <v>0</v>
      </c>
      <c r="K1" s="19"/>
      <c r="L1" s="19"/>
      <c r="M1" s="20"/>
      <c r="N1" s="26"/>
    </row>
    <row r="2" spans="1:14" ht="51.75" thickBot="1">
      <c r="A2" s="299" t="s">
        <v>277</v>
      </c>
      <c r="B2" s="300"/>
      <c r="C2" s="87" t="s">
        <v>7</v>
      </c>
      <c r="D2" s="156" t="s">
        <v>1</v>
      </c>
      <c r="E2" s="87"/>
      <c r="F2" s="87" t="s">
        <v>10</v>
      </c>
      <c r="G2" s="87"/>
      <c r="H2" s="88" t="s">
        <v>2</v>
      </c>
      <c r="I2" s="91"/>
      <c r="J2" s="92" t="s">
        <v>289</v>
      </c>
      <c r="K2" s="9" t="s">
        <v>3</v>
      </c>
      <c r="L2" s="9" t="s">
        <v>290</v>
      </c>
      <c r="M2" s="11" t="s">
        <v>3</v>
      </c>
      <c r="N2" s="26"/>
    </row>
    <row r="3" spans="1:14" ht="15">
      <c r="A3" s="160" t="s">
        <v>29</v>
      </c>
      <c r="B3" s="164">
        <v>44306</v>
      </c>
      <c r="C3" s="95"/>
      <c r="D3" s="96"/>
      <c r="E3" s="96"/>
      <c r="F3" s="96" t="s">
        <v>278</v>
      </c>
      <c r="G3" s="96"/>
      <c r="H3" s="97"/>
      <c r="I3" s="26"/>
      <c r="J3" s="98" t="s">
        <v>279</v>
      </c>
      <c r="K3" s="99">
        <v>0.103</v>
      </c>
      <c r="L3" s="100" t="s">
        <v>280</v>
      </c>
      <c r="M3" s="101">
        <v>0.109</v>
      </c>
      <c r="N3" s="26"/>
    </row>
    <row r="4" spans="1:14" ht="15">
      <c r="A4" s="161" t="s">
        <v>27</v>
      </c>
      <c r="B4" s="165">
        <v>44315</v>
      </c>
      <c r="C4" s="29" t="s">
        <v>300</v>
      </c>
      <c r="D4" s="27" t="s">
        <v>301</v>
      </c>
      <c r="E4" s="27"/>
      <c r="F4" s="27" t="s">
        <v>302</v>
      </c>
      <c r="G4" s="27"/>
      <c r="H4" s="31" t="s">
        <v>305</v>
      </c>
      <c r="I4" s="26"/>
      <c r="J4" s="102" t="s">
        <v>281</v>
      </c>
      <c r="K4" s="63">
        <v>-0.182</v>
      </c>
      <c r="L4" s="103" t="s">
        <v>282</v>
      </c>
      <c r="M4" s="3">
        <v>-0.083</v>
      </c>
      <c r="N4" s="26"/>
    </row>
    <row r="5" spans="1:14" ht="15">
      <c r="A5" s="162" t="s">
        <v>30</v>
      </c>
      <c r="B5" s="166">
        <v>44316</v>
      </c>
      <c r="C5" s="106" t="s">
        <v>303</v>
      </c>
      <c r="D5" s="114" t="s">
        <v>17</v>
      </c>
      <c r="E5" s="114"/>
      <c r="F5" s="114" t="s">
        <v>304</v>
      </c>
      <c r="G5" s="114"/>
      <c r="H5" s="115" t="s">
        <v>306</v>
      </c>
      <c r="I5" s="108"/>
      <c r="J5" s="109" t="s">
        <v>283</v>
      </c>
      <c r="K5" s="152">
        <v>0.51</v>
      </c>
      <c r="L5" s="111" t="s">
        <v>284</v>
      </c>
      <c r="M5" s="171">
        <v>0.1</v>
      </c>
      <c r="N5" s="26"/>
    </row>
    <row r="6" spans="1:14" ht="15">
      <c r="A6" s="161" t="s">
        <v>9</v>
      </c>
      <c r="B6" s="165">
        <v>44316</v>
      </c>
      <c r="C6" s="29" t="s">
        <v>307</v>
      </c>
      <c r="D6" s="27" t="s">
        <v>17</v>
      </c>
      <c r="E6" s="27"/>
      <c r="F6" s="27" t="s">
        <v>309</v>
      </c>
      <c r="G6" s="27"/>
      <c r="H6" s="31" t="s">
        <v>310</v>
      </c>
      <c r="I6" s="26"/>
      <c r="J6" s="102" t="s">
        <v>299</v>
      </c>
      <c r="K6" s="89">
        <v>0.02</v>
      </c>
      <c r="L6" s="103" t="s">
        <v>308</v>
      </c>
      <c r="M6" s="64">
        <v>0.05</v>
      </c>
      <c r="N6" s="26"/>
    </row>
    <row r="7" spans="1:14" ht="15">
      <c r="A7" s="162" t="s">
        <v>28</v>
      </c>
      <c r="B7" s="166">
        <v>44322</v>
      </c>
      <c r="C7" s="106" t="s">
        <v>311</v>
      </c>
      <c r="D7" s="114" t="s">
        <v>312</v>
      </c>
      <c r="E7" s="114"/>
      <c r="F7" s="114" t="s">
        <v>313</v>
      </c>
      <c r="G7" s="114"/>
      <c r="H7" s="115" t="s">
        <v>314</v>
      </c>
      <c r="I7" s="26"/>
      <c r="J7" s="109" t="s">
        <v>285</v>
      </c>
      <c r="K7" s="111">
        <v>-0.25</v>
      </c>
      <c r="L7" s="111" t="s">
        <v>286</v>
      </c>
      <c r="M7" s="112">
        <v>-0.05</v>
      </c>
      <c r="N7" s="26"/>
    </row>
    <row r="8" spans="1:14" ht="15">
      <c r="A8" s="161" t="s">
        <v>12</v>
      </c>
      <c r="B8" s="165">
        <v>44327</v>
      </c>
      <c r="C8" s="29" t="s">
        <v>315</v>
      </c>
      <c r="D8" s="27" t="s">
        <v>316</v>
      </c>
      <c r="E8" s="27"/>
      <c r="F8" s="27" t="s">
        <v>317</v>
      </c>
      <c r="G8" s="27"/>
      <c r="H8" s="31" t="s">
        <v>318</v>
      </c>
      <c r="I8" s="26"/>
      <c r="J8" s="102" t="s">
        <v>292</v>
      </c>
      <c r="K8" s="89">
        <v>-0.4</v>
      </c>
      <c r="L8" s="103" t="s">
        <v>291</v>
      </c>
      <c r="M8" s="64">
        <v>0.04</v>
      </c>
      <c r="N8" s="26"/>
    </row>
    <row r="9" spans="1:14" ht="15">
      <c r="A9" s="162" t="s">
        <v>33</v>
      </c>
      <c r="B9" s="166">
        <v>44328</v>
      </c>
      <c r="C9" s="106" t="s">
        <v>17</v>
      </c>
      <c r="D9" s="114" t="s">
        <v>17</v>
      </c>
      <c r="E9" s="114"/>
      <c r="F9" s="114" t="s">
        <v>319</v>
      </c>
      <c r="G9" s="114"/>
      <c r="H9" s="115"/>
      <c r="I9" s="26"/>
      <c r="J9" s="109" t="s">
        <v>298</v>
      </c>
      <c r="K9" s="111">
        <v>0.92</v>
      </c>
      <c r="L9" s="111" t="s">
        <v>297</v>
      </c>
      <c r="M9" s="112">
        <v>-0.03</v>
      </c>
      <c r="N9" s="26"/>
    </row>
    <row r="10" spans="1:14" ht="15">
      <c r="A10" s="161" t="s">
        <v>4</v>
      </c>
      <c r="B10" s="165">
        <v>44335</v>
      </c>
      <c r="C10" s="29"/>
      <c r="D10" s="27"/>
      <c r="E10" s="27"/>
      <c r="F10" s="27"/>
      <c r="G10" s="27"/>
      <c r="H10" s="31"/>
      <c r="I10" s="26"/>
      <c r="J10" s="102" t="s">
        <v>287</v>
      </c>
      <c r="K10" s="103"/>
      <c r="L10" s="103" t="s">
        <v>288</v>
      </c>
      <c r="M10" s="150"/>
      <c r="N10" s="26"/>
    </row>
    <row r="11" spans="1:14" ht="15">
      <c r="A11" s="162" t="s">
        <v>31</v>
      </c>
      <c r="B11" s="166">
        <v>44348</v>
      </c>
      <c r="C11" s="106"/>
      <c r="D11" s="114"/>
      <c r="E11" s="114"/>
      <c r="F11" s="114"/>
      <c r="G11" s="114"/>
      <c r="H11" s="115"/>
      <c r="I11" s="26"/>
      <c r="J11" s="109" t="s">
        <v>294</v>
      </c>
      <c r="K11" s="111"/>
      <c r="L11" s="111" t="s">
        <v>293</v>
      </c>
      <c r="M11" s="112"/>
      <c r="N11" s="26"/>
    </row>
    <row r="12" spans="1:14" ht="15">
      <c r="A12" s="161" t="s">
        <v>295</v>
      </c>
      <c r="B12" s="153" t="s">
        <v>296</v>
      </c>
      <c r="C12" s="29"/>
      <c r="D12" s="27"/>
      <c r="E12" s="27"/>
      <c r="F12" s="27"/>
      <c r="G12" s="27"/>
      <c r="H12" s="31"/>
      <c r="I12" s="26"/>
      <c r="J12" s="102"/>
      <c r="K12" s="103"/>
      <c r="L12" s="103"/>
      <c r="M12" s="150"/>
      <c r="N12" s="26"/>
    </row>
    <row r="13" spans="1:14" ht="15.75" thickBot="1">
      <c r="A13" s="163" t="s">
        <v>34</v>
      </c>
      <c r="B13" s="167"/>
      <c r="C13" s="159"/>
      <c r="D13" s="157"/>
      <c r="E13" s="157"/>
      <c r="F13" s="157"/>
      <c r="G13" s="157"/>
      <c r="H13" s="158"/>
      <c r="I13" s="26"/>
      <c r="J13" s="168"/>
      <c r="K13" s="169"/>
      <c r="L13" s="169"/>
      <c r="M13" s="170"/>
      <c r="N13" s="26"/>
    </row>
    <row r="14" spans="1:14" ht="15">
      <c r="A14" s="15"/>
      <c r="B14" s="14"/>
      <c r="C14" s="26"/>
      <c r="D14" s="26"/>
      <c r="E14" s="26"/>
      <c r="F14" s="26"/>
      <c r="G14" s="26"/>
      <c r="H14" s="26"/>
      <c r="I14" s="26"/>
      <c r="J14" s="12"/>
      <c r="K14" s="13"/>
      <c r="L14" s="12"/>
      <c r="M14" s="26"/>
      <c r="N14" s="26"/>
    </row>
    <row r="15" spans="1:14" ht="15">
      <c r="A15" s="1" t="s">
        <v>5</v>
      </c>
      <c r="B15" s="2"/>
      <c r="C15" s="26"/>
      <c r="D15" s="26"/>
      <c r="E15" s="26"/>
      <c r="F15" s="12"/>
      <c r="G15" s="26"/>
      <c r="H15" s="26"/>
      <c r="I15" s="26"/>
      <c r="J15" s="26"/>
      <c r="K15" s="26"/>
      <c r="L15" s="26"/>
      <c r="M15" s="26"/>
      <c r="N15" s="26"/>
    </row>
    <row r="16" spans="1:14" ht="15.75">
      <c r="A16" s="1" t="s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5.75">
      <c r="A17" s="1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8" ht="15">
      <c r="A19" s="26"/>
      <c r="B19" s="26"/>
      <c r="C19" s="26"/>
      <c r="D19" s="26"/>
      <c r="E19" s="26"/>
      <c r="F19" s="26"/>
      <c r="G19" s="26"/>
      <c r="H19" s="26"/>
    </row>
    <row r="20" spans="1:8" ht="15">
      <c r="A20" s="26"/>
      <c r="B20" s="26"/>
      <c r="C20" s="26"/>
      <c r="D20" s="26"/>
      <c r="E20" s="26"/>
      <c r="F20" s="26"/>
      <c r="G20" s="26"/>
      <c r="H20" s="26"/>
    </row>
    <row r="21" spans="1:8" ht="15">
      <c r="A21" s="26"/>
      <c r="B21" s="26"/>
      <c r="C21" s="26"/>
      <c r="D21" s="26"/>
      <c r="E21" s="26"/>
      <c r="F21" s="26"/>
      <c r="G21" s="26"/>
      <c r="H21" s="26"/>
    </row>
    <row r="22" spans="1:8" ht="15">
      <c r="A22" s="26"/>
      <c r="B22" s="26"/>
      <c r="C22" s="26"/>
      <c r="D22" s="26"/>
      <c r="E22" s="26"/>
      <c r="F22" s="26"/>
      <c r="G22" s="26"/>
      <c r="H22" s="26"/>
    </row>
  </sheetData>
  <sheetProtection/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2" width="9.8515625" style="0" bestFit="1" customWidth="1"/>
    <col min="3" max="3" width="30.28125" style="0" bestFit="1" customWidth="1"/>
    <col min="4" max="4" width="27.00390625" style="0" bestFit="1" customWidth="1"/>
    <col min="5" max="5" width="3.57421875" style="0" customWidth="1"/>
    <col min="6" max="6" width="29.140625" style="0" bestFit="1" customWidth="1"/>
    <col min="7" max="7" width="4.28125" style="0" customWidth="1"/>
    <col min="8" max="8" width="10.7109375" style="0" customWidth="1"/>
    <col min="10" max="10" width="19.8515625" style="0" bestFit="1" customWidth="1"/>
    <col min="11" max="11" width="8.8515625" style="0" customWidth="1"/>
    <col min="12" max="12" width="13.8515625" style="0" bestFit="1" customWidth="1"/>
  </cols>
  <sheetData>
    <row r="1" spans="1:13" ht="15.75" thickBot="1">
      <c r="A1" s="17" t="s">
        <v>189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39" thickBot="1">
      <c r="A2" s="301" t="s">
        <v>190</v>
      </c>
      <c r="B2" s="303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191</v>
      </c>
      <c r="K2" s="9" t="s">
        <v>3</v>
      </c>
      <c r="L2" s="9" t="s">
        <v>192</v>
      </c>
      <c r="M2" s="11" t="s">
        <v>3</v>
      </c>
    </row>
    <row r="3" spans="1:13" ht="15">
      <c r="A3" s="93" t="s">
        <v>9</v>
      </c>
      <c r="B3" s="94">
        <v>44224</v>
      </c>
      <c r="C3" s="95" t="s">
        <v>231</v>
      </c>
      <c r="D3" s="96" t="s">
        <v>17</v>
      </c>
      <c r="E3" s="96"/>
      <c r="F3" s="96" t="s">
        <v>232</v>
      </c>
      <c r="G3" s="96"/>
      <c r="H3" s="97" t="s">
        <v>233</v>
      </c>
      <c r="I3" s="26"/>
      <c r="J3" s="98" t="s">
        <v>210</v>
      </c>
      <c r="K3" s="131">
        <v>0.052</v>
      </c>
      <c r="L3" s="131" t="s">
        <v>209</v>
      </c>
      <c r="M3" s="132">
        <v>0.037</v>
      </c>
    </row>
    <row r="4" spans="1:13" ht="15">
      <c r="A4" s="28" t="s">
        <v>27</v>
      </c>
      <c r="B4" s="35">
        <v>44232</v>
      </c>
      <c r="C4" s="29" t="s">
        <v>236</v>
      </c>
      <c r="D4" s="27" t="s">
        <v>17</v>
      </c>
      <c r="E4" s="27"/>
      <c r="F4" s="27" t="s">
        <v>237</v>
      </c>
      <c r="G4" s="27"/>
      <c r="H4" s="31" t="s">
        <v>123</v>
      </c>
      <c r="I4" s="26"/>
      <c r="J4" s="102" t="s">
        <v>196</v>
      </c>
      <c r="K4" s="63">
        <v>-0.278</v>
      </c>
      <c r="L4" s="103" t="s">
        <v>199</v>
      </c>
      <c r="M4" s="3">
        <v>0.022</v>
      </c>
    </row>
    <row r="5" spans="1:13" ht="15">
      <c r="A5" s="104" t="s">
        <v>31</v>
      </c>
      <c r="B5" s="105">
        <v>44235</v>
      </c>
      <c r="C5" s="106" t="s">
        <v>245</v>
      </c>
      <c r="D5" s="106" t="s">
        <v>246</v>
      </c>
      <c r="E5" s="106"/>
      <c r="F5" s="106" t="s">
        <v>247</v>
      </c>
      <c r="G5" s="106"/>
      <c r="H5" s="107" t="s">
        <v>249</v>
      </c>
      <c r="I5" s="26"/>
      <c r="J5" s="109" t="s">
        <v>248</v>
      </c>
      <c r="K5" s="110">
        <v>-0.538</v>
      </c>
      <c r="L5" s="111" t="s">
        <v>217</v>
      </c>
      <c r="M5" s="119">
        <v>-0.118</v>
      </c>
    </row>
    <row r="6" spans="1:13" ht="15">
      <c r="A6" s="28" t="s">
        <v>28</v>
      </c>
      <c r="B6" s="77">
        <v>44237</v>
      </c>
      <c r="C6" s="29" t="s">
        <v>241</v>
      </c>
      <c r="D6" s="29" t="s">
        <v>17</v>
      </c>
      <c r="E6" s="29"/>
      <c r="F6" s="29" t="s">
        <v>242</v>
      </c>
      <c r="G6" s="29"/>
      <c r="H6" s="80" t="s">
        <v>243</v>
      </c>
      <c r="I6" s="26"/>
      <c r="J6" s="102" t="s">
        <v>197</v>
      </c>
      <c r="K6" s="89">
        <v>-0.46</v>
      </c>
      <c r="L6" s="103" t="s">
        <v>198</v>
      </c>
      <c r="M6" s="64">
        <v>-0.1</v>
      </c>
    </row>
    <row r="7" spans="1:13" ht="15">
      <c r="A7" s="104" t="s">
        <v>30</v>
      </c>
      <c r="B7" s="113">
        <v>44253</v>
      </c>
      <c r="C7" s="106" t="s">
        <v>252</v>
      </c>
      <c r="D7" s="114" t="s">
        <v>17</v>
      </c>
      <c r="E7" s="114"/>
      <c r="F7" s="114" t="s">
        <v>253</v>
      </c>
      <c r="G7" s="114"/>
      <c r="H7" s="115" t="s">
        <v>254</v>
      </c>
      <c r="I7" s="108"/>
      <c r="J7" s="109" t="s">
        <v>203</v>
      </c>
      <c r="K7" s="152">
        <v>-0.41</v>
      </c>
      <c r="L7" s="111" t="s">
        <v>202</v>
      </c>
      <c r="M7" s="119">
        <v>0.004</v>
      </c>
    </row>
    <row r="8" spans="1:13" ht="15">
      <c r="A8" s="28" t="s">
        <v>29</v>
      </c>
      <c r="B8" s="35">
        <v>44258</v>
      </c>
      <c r="C8" s="29"/>
      <c r="D8" s="29"/>
      <c r="E8" s="29"/>
      <c r="F8" s="29" t="s">
        <v>256</v>
      </c>
      <c r="G8" s="29"/>
      <c r="H8" s="80"/>
      <c r="I8" s="26"/>
      <c r="J8" s="149" t="s">
        <v>227</v>
      </c>
      <c r="K8" s="63"/>
      <c r="L8" s="63" t="s">
        <v>226</v>
      </c>
      <c r="M8" s="3"/>
    </row>
    <row r="9" spans="1:13" ht="15">
      <c r="A9" s="104" t="s">
        <v>4</v>
      </c>
      <c r="B9" s="148">
        <v>44264</v>
      </c>
      <c r="C9" s="106" t="s">
        <v>259</v>
      </c>
      <c r="D9" s="106" t="s">
        <v>17</v>
      </c>
      <c r="E9" s="106"/>
      <c r="F9" s="106" t="s">
        <v>260</v>
      </c>
      <c r="G9" s="106"/>
      <c r="H9" s="107" t="s">
        <v>269</v>
      </c>
      <c r="I9" s="26"/>
      <c r="J9" s="144" t="s">
        <v>261</v>
      </c>
      <c r="K9" s="137">
        <v>-0.45</v>
      </c>
      <c r="L9" s="25" t="s">
        <v>262</v>
      </c>
      <c r="M9" s="120">
        <v>-0.04</v>
      </c>
    </row>
    <row r="10" spans="1:13" ht="15">
      <c r="A10" s="28" t="s">
        <v>136</v>
      </c>
      <c r="B10" s="35">
        <v>44286</v>
      </c>
      <c r="C10" s="29"/>
      <c r="D10" s="27"/>
      <c r="E10" s="27"/>
      <c r="F10" s="27" t="s">
        <v>271</v>
      </c>
      <c r="G10" s="27"/>
      <c r="H10" s="31"/>
      <c r="I10" s="26"/>
      <c r="J10" s="102" t="s">
        <v>224</v>
      </c>
      <c r="K10" s="89"/>
      <c r="L10" s="103" t="s">
        <v>223</v>
      </c>
      <c r="M10" s="3"/>
    </row>
    <row r="11" spans="1:13" ht="15">
      <c r="A11" s="104" t="s">
        <v>12</v>
      </c>
      <c r="B11" s="105">
        <v>44271</v>
      </c>
      <c r="C11" s="106" t="s">
        <v>266</v>
      </c>
      <c r="D11" s="106" t="s">
        <v>267</v>
      </c>
      <c r="E11" s="106"/>
      <c r="F11" s="106" t="s">
        <v>270</v>
      </c>
      <c r="G11" s="106"/>
      <c r="H11" s="115"/>
      <c r="I11" s="26"/>
      <c r="J11" s="144" t="s">
        <v>212</v>
      </c>
      <c r="K11" s="25">
        <v>0</v>
      </c>
      <c r="L11" s="25" t="s">
        <v>211</v>
      </c>
      <c r="M11" s="51">
        <v>0.001</v>
      </c>
    </row>
    <row r="12" spans="1:13" ht="15">
      <c r="A12" s="28" t="s">
        <v>34</v>
      </c>
      <c r="B12" s="35">
        <v>44285</v>
      </c>
      <c r="C12" s="29"/>
      <c r="D12" s="29"/>
      <c r="E12" s="29"/>
      <c r="F12" s="29" t="s">
        <v>271</v>
      </c>
      <c r="G12" s="29"/>
      <c r="H12" s="80"/>
      <c r="I12" s="26"/>
      <c r="J12" s="102"/>
      <c r="K12" s="103"/>
      <c r="L12" s="103"/>
      <c r="M12" s="150"/>
    </row>
    <row r="13" spans="1:13" ht="15">
      <c r="A13" s="104" t="s">
        <v>32</v>
      </c>
      <c r="B13" s="147">
        <v>44316</v>
      </c>
      <c r="C13" s="106"/>
      <c r="D13" s="106"/>
      <c r="E13" s="106"/>
      <c r="F13" s="106"/>
      <c r="G13" s="106"/>
      <c r="H13" s="107"/>
      <c r="I13" s="26"/>
      <c r="J13" s="109" t="s">
        <v>220</v>
      </c>
      <c r="K13" s="111"/>
      <c r="L13" s="111" t="s">
        <v>219</v>
      </c>
      <c r="M13" s="112"/>
    </row>
    <row r="14" spans="1:13" ht="15.75" thickBot="1">
      <c r="A14" s="67" t="s">
        <v>33</v>
      </c>
      <c r="B14" s="78">
        <v>44328</v>
      </c>
      <c r="C14" s="68"/>
      <c r="D14" s="68"/>
      <c r="E14" s="68"/>
      <c r="F14" s="68"/>
      <c r="G14" s="68"/>
      <c r="H14" s="81"/>
      <c r="I14" s="26"/>
      <c r="J14" s="151" t="s">
        <v>229</v>
      </c>
      <c r="K14" s="141"/>
      <c r="L14" s="141" t="s">
        <v>228</v>
      </c>
      <c r="M14" s="142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thickBo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thickBot="1">
      <c r="A20" s="121" t="s">
        <v>230</v>
      </c>
      <c r="B20" s="122"/>
      <c r="C20" s="123"/>
      <c r="D20" s="123"/>
      <c r="E20" s="123"/>
      <c r="F20" s="123"/>
      <c r="G20" s="123"/>
      <c r="H20" s="124"/>
      <c r="I20" s="26"/>
      <c r="J20" s="125" t="s">
        <v>0</v>
      </c>
      <c r="K20" s="126"/>
      <c r="L20" s="126"/>
      <c r="M20" s="127"/>
    </row>
    <row r="21" spans="1:13" ht="39" thickBot="1">
      <c r="A21" s="301" t="s">
        <v>195</v>
      </c>
      <c r="B21" s="302"/>
      <c r="C21" s="9" t="s">
        <v>7</v>
      </c>
      <c r="D21" s="128" t="s">
        <v>1</v>
      </c>
      <c r="E21" s="10"/>
      <c r="F21" s="129" t="s">
        <v>10</v>
      </c>
      <c r="G21" s="10"/>
      <c r="H21" s="130" t="s">
        <v>2</v>
      </c>
      <c r="I21" s="5"/>
      <c r="J21" s="92" t="s">
        <v>193</v>
      </c>
      <c r="K21" s="9" t="s">
        <v>3</v>
      </c>
      <c r="L21" s="9" t="s">
        <v>194</v>
      </c>
      <c r="M21" s="11" t="s">
        <v>3</v>
      </c>
    </row>
    <row r="22" spans="1:13" ht="15">
      <c r="A22" s="66" t="s">
        <v>9</v>
      </c>
      <c r="B22" s="145">
        <v>44224</v>
      </c>
      <c r="C22" s="73"/>
      <c r="D22" s="74"/>
      <c r="E22" s="74"/>
      <c r="F22" s="74" t="s">
        <v>235</v>
      </c>
      <c r="G22" s="74"/>
      <c r="H22" s="75"/>
      <c r="I22" s="5"/>
      <c r="J22" s="146" t="s">
        <v>208</v>
      </c>
      <c r="K22" s="131">
        <v>0.071</v>
      </c>
      <c r="L22" s="131" t="s">
        <v>234</v>
      </c>
      <c r="M22" s="132">
        <v>0.026</v>
      </c>
    </row>
    <row r="23" spans="1:13" ht="15">
      <c r="A23" s="28" t="s">
        <v>27</v>
      </c>
      <c r="B23" s="35">
        <v>44232</v>
      </c>
      <c r="C23" s="29"/>
      <c r="D23" s="27"/>
      <c r="E23" s="27"/>
      <c r="F23" s="27" t="s">
        <v>238</v>
      </c>
      <c r="G23" s="27"/>
      <c r="H23" s="31"/>
      <c r="I23" s="5"/>
      <c r="J23" s="38" t="s">
        <v>239</v>
      </c>
      <c r="K23" s="63">
        <v>-0.353</v>
      </c>
      <c r="L23" s="27" t="s">
        <v>240</v>
      </c>
      <c r="M23" s="3">
        <v>0.15</v>
      </c>
    </row>
    <row r="24" spans="1:13" ht="15">
      <c r="A24" s="8" t="s">
        <v>31</v>
      </c>
      <c r="B24" s="113">
        <v>44235</v>
      </c>
      <c r="C24" s="33"/>
      <c r="D24" s="30"/>
      <c r="E24" s="30"/>
      <c r="F24" s="30" t="s">
        <v>251</v>
      </c>
      <c r="G24" s="30"/>
      <c r="H24" s="32"/>
      <c r="I24" s="5"/>
      <c r="J24" s="134" t="s">
        <v>250</v>
      </c>
      <c r="K24" s="25">
        <v>-0.08</v>
      </c>
      <c r="L24" s="25" t="s">
        <v>215</v>
      </c>
      <c r="M24" s="51">
        <v>-0.037</v>
      </c>
    </row>
    <row r="25" spans="1:13" ht="15">
      <c r="A25" s="28" t="s">
        <v>28</v>
      </c>
      <c r="B25" s="35">
        <v>44237</v>
      </c>
      <c r="C25" s="29"/>
      <c r="D25" s="27"/>
      <c r="E25" s="27"/>
      <c r="F25" s="27" t="s">
        <v>244</v>
      </c>
      <c r="G25" s="27"/>
      <c r="H25" s="31"/>
      <c r="I25" s="5"/>
      <c r="J25" s="38" t="s">
        <v>201</v>
      </c>
      <c r="K25" s="135">
        <v>-0.089</v>
      </c>
      <c r="L25" s="27" t="s">
        <v>200</v>
      </c>
      <c r="M25" s="136">
        <v>-0.453</v>
      </c>
    </row>
    <row r="26" spans="1:13" ht="15">
      <c r="A26" s="8" t="s">
        <v>30</v>
      </c>
      <c r="B26" s="133">
        <v>44253</v>
      </c>
      <c r="C26" s="33"/>
      <c r="D26" s="30"/>
      <c r="E26" s="30"/>
      <c r="F26" s="30" t="s">
        <v>255</v>
      </c>
      <c r="G26" s="30"/>
      <c r="H26" s="32"/>
      <c r="I26" s="5"/>
      <c r="J26" s="134" t="s">
        <v>205</v>
      </c>
      <c r="K26" s="25">
        <v>-0.467</v>
      </c>
      <c r="L26" s="25" t="s">
        <v>204</v>
      </c>
      <c r="M26" s="51">
        <v>-0.014</v>
      </c>
    </row>
    <row r="27" spans="1:13" ht="15">
      <c r="A27" s="28" t="s">
        <v>29</v>
      </c>
      <c r="B27" s="35">
        <v>44258</v>
      </c>
      <c r="C27" s="29"/>
      <c r="D27" s="27"/>
      <c r="E27" s="27"/>
      <c r="F27" s="27" t="s">
        <v>258</v>
      </c>
      <c r="G27" s="27"/>
      <c r="H27" s="31"/>
      <c r="I27" s="5"/>
      <c r="J27" s="149" t="s">
        <v>225</v>
      </c>
      <c r="K27" s="63">
        <v>0.026</v>
      </c>
      <c r="L27" s="63" t="s">
        <v>257</v>
      </c>
      <c r="M27" s="3">
        <v>0.079</v>
      </c>
    </row>
    <row r="28" spans="1:13" ht="15">
      <c r="A28" s="8" t="s">
        <v>4</v>
      </c>
      <c r="B28" s="133">
        <v>44264</v>
      </c>
      <c r="C28" s="33"/>
      <c r="D28" s="30"/>
      <c r="E28" s="30"/>
      <c r="F28" s="30" t="s">
        <v>264</v>
      </c>
      <c r="G28" s="30"/>
      <c r="H28" s="32"/>
      <c r="I28" s="5"/>
      <c r="J28" s="144" t="s">
        <v>265</v>
      </c>
      <c r="K28" s="25">
        <v>-0.337</v>
      </c>
      <c r="L28" s="25" t="s">
        <v>263</v>
      </c>
      <c r="M28" s="51">
        <v>0.003</v>
      </c>
    </row>
    <row r="29" spans="1:13" ht="15">
      <c r="A29" s="28" t="s">
        <v>136</v>
      </c>
      <c r="B29" s="35">
        <v>44286</v>
      </c>
      <c r="C29" s="29"/>
      <c r="D29" s="27"/>
      <c r="E29" s="27"/>
      <c r="F29" s="27" t="s">
        <v>273</v>
      </c>
      <c r="G29" s="27"/>
      <c r="H29" s="31"/>
      <c r="I29" s="5"/>
      <c r="J29" s="38" t="s">
        <v>222</v>
      </c>
      <c r="K29" s="27" t="s">
        <v>274</v>
      </c>
      <c r="L29" s="27" t="s">
        <v>221</v>
      </c>
      <c r="M29" s="31" t="s">
        <v>275</v>
      </c>
    </row>
    <row r="30" spans="1:13" ht="15">
      <c r="A30" s="8" t="s">
        <v>12</v>
      </c>
      <c r="B30" s="34">
        <v>44271</v>
      </c>
      <c r="C30" s="33"/>
      <c r="D30" s="30"/>
      <c r="E30" s="30"/>
      <c r="F30" s="30" t="s">
        <v>268</v>
      </c>
      <c r="G30" s="30"/>
      <c r="H30" s="32"/>
      <c r="I30" s="5"/>
      <c r="J30" s="144" t="s">
        <v>213</v>
      </c>
      <c r="K30" s="137">
        <v>0.21</v>
      </c>
      <c r="L30" s="25" t="s">
        <v>214</v>
      </c>
      <c r="M30" s="120">
        <v>0.04</v>
      </c>
    </row>
    <row r="31" spans="1:13" ht="15">
      <c r="A31" s="28" t="s">
        <v>34</v>
      </c>
      <c r="B31" s="35">
        <v>44285</v>
      </c>
      <c r="C31" s="29"/>
      <c r="D31" s="27"/>
      <c r="E31" s="27"/>
      <c r="F31" s="27" t="s">
        <v>272</v>
      </c>
      <c r="G31" s="27"/>
      <c r="H31" s="31"/>
      <c r="I31" s="5"/>
      <c r="J31" s="38" t="s">
        <v>206</v>
      </c>
      <c r="K31" s="63">
        <v>-0.123</v>
      </c>
      <c r="L31" s="27" t="s">
        <v>207</v>
      </c>
      <c r="M31" s="3">
        <v>0.046</v>
      </c>
    </row>
    <row r="32" spans="1:13" ht="15">
      <c r="A32" s="8" t="s">
        <v>32</v>
      </c>
      <c r="B32" s="133">
        <v>44316</v>
      </c>
      <c r="C32" s="33"/>
      <c r="D32" s="30"/>
      <c r="E32" s="30"/>
      <c r="F32" s="30"/>
      <c r="G32" s="30"/>
      <c r="H32" s="32"/>
      <c r="I32" s="5"/>
      <c r="J32" s="134" t="s">
        <v>218</v>
      </c>
      <c r="K32" s="137"/>
      <c r="L32" s="25" t="s">
        <v>216</v>
      </c>
      <c r="M32" s="51"/>
    </row>
    <row r="33" spans="1:13" ht="15.75" thickBot="1">
      <c r="A33" s="67" t="s">
        <v>33</v>
      </c>
      <c r="B33" s="138">
        <v>44328</v>
      </c>
      <c r="C33" s="68"/>
      <c r="D33" s="139"/>
      <c r="E33" s="139"/>
      <c r="F33" s="139"/>
      <c r="G33" s="139"/>
      <c r="H33" s="140"/>
      <c r="I33" s="5"/>
      <c r="J33" s="151" t="s">
        <v>229</v>
      </c>
      <c r="K33" s="141"/>
      <c r="L33" s="141" t="s">
        <v>228</v>
      </c>
      <c r="M33" s="142"/>
    </row>
    <row r="34" spans="1:1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1" t="s">
        <v>5</v>
      </c>
      <c r="B35" s="26"/>
      <c r="C35" s="26"/>
      <c r="D35" s="26"/>
      <c r="E35" s="26"/>
      <c r="F35" s="26"/>
      <c r="G35" s="26"/>
      <c r="H35" s="26"/>
      <c r="I35" s="26"/>
      <c r="J35" s="143"/>
      <c r="K35" s="143"/>
      <c r="L35" s="143"/>
      <c r="M35" s="26"/>
    </row>
    <row r="36" spans="1:13" ht="15">
      <c r="A36" s="1" t="s">
        <v>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>
      <c r="A37" s="1" t="s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2">
    <mergeCell ref="A21:B21"/>
    <mergeCell ref="A2:B2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customWidth="1"/>
    <col min="2" max="2" width="9.7109375" style="0" bestFit="1" customWidth="1"/>
    <col min="3" max="3" width="32.00390625" style="0" bestFit="1" customWidth="1"/>
    <col min="4" max="4" width="26.00390625" style="0" bestFit="1" customWidth="1"/>
    <col min="5" max="5" width="3.57421875" style="0" customWidth="1"/>
    <col min="6" max="6" width="29.421875" style="0" bestFit="1" customWidth="1"/>
    <col min="7" max="7" width="4.140625" style="0" customWidth="1"/>
    <col min="8" max="8" width="10.140625" style="0" customWidth="1"/>
    <col min="10" max="10" width="19.7109375" style="0" bestFit="1" customWidth="1"/>
    <col min="11" max="11" width="8.7109375" style="0" customWidth="1"/>
    <col min="12" max="12" width="15.421875" style="0" customWidth="1"/>
  </cols>
  <sheetData>
    <row r="1" spans="1:13" ht="15.75" thickBot="1">
      <c r="A1" s="17" t="s">
        <v>124</v>
      </c>
      <c r="B1" s="18"/>
      <c r="C1" s="19"/>
      <c r="D1" s="19"/>
      <c r="E1" s="19"/>
      <c r="F1" s="19"/>
      <c r="G1" s="19"/>
      <c r="H1" s="20"/>
      <c r="I1" s="26"/>
      <c r="J1" s="21" t="s">
        <v>0</v>
      </c>
      <c r="K1" s="19"/>
      <c r="L1" s="19"/>
      <c r="M1" s="20"/>
    </row>
    <row r="2" spans="1:13" ht="51.75" thickBot="1">
      <c r="A2" s="301" t="s">
        <v>125</v>
      </c>
      <c r="B2" s="303"/>
      <c r="C2" s="10" t="s">
        <v>7</v>
      </c>
      <c r="D2" s="22" t="s">
        <v>1</v>
      </c>
      <c r="E2" s="9"/>
      <c r="F2" s="9" t="s">
        <v>10</v>
      </c>
      <c r="G2" s="9"/>
      <c r="H2" s="11" t="s">
        <v>2</v>
      </c>
      <c r="I2" s="91"/>
      <c r="J2" s="92" t="s">
        <v>126</v>
      </c>
      <c r="K2" s="9" t="s">
        <v>3</v>
      </c>
      <c r="L2" s="9" t="s">
        <v>127</v>
      </c>
      <c r="M2" s="11" t="s">
        <v>3</v>
      </c>
    </row>
    <row r="3" spans="1:13" ht="15">
      <c r="A3" s="93" t="s">
        <v>29</v>
      </c>
      <c r="B3" s="94">
        <v>44125</v>
      </c>
      <c r="C3" s="95" t="s">
        <v>17</v>
      </c>
      <c r="D3" s="96" t="s">
        <v>17</v>
      </c>
      <c r="E3" s="96"/>
      <c r="F3" s="96" t="s">
        <v>152</v>
      </c>
      <c r="G3" s="96"/>
      <c r="H3" s="97"/>
      <c r="I3" s="26"/>
      <c r="J3" s="98" t="s">
        <v>151</v>
      </c>
      <c r="K3" s="99">
        <v>0.033</v>
      </c>
      <c r="L3" s="100" t="s">
        <v>150</v>
      </c>
      <c r="M3" s="101">
        <v>0.076</v>
      </c>
    </row>
    <row r="4" spans="1:13" ht="15">
      <c r="A4" s="28" t="s">
        <v>27</v>
      </c>
      <c r="B4" s="35">
        <v>44134</v>
      </c>
      <c r="C4" s="29" t="s">
        <v>158</v>
      </c>
      <c r="D4" s="27" t="s">
        <v>155</v>
      </c>
      <c r="E4" s="27"/>
      <c r="F4" s="27" t="s">
        <v>159</v>
      </c>
      <c r="G4" s="27"/>
      <c r="H4" s="31" t="s">
        <v>160</v>
      </c>
      <c r="I4" s="26"/>
      <c r="J4" s="102" t="s">
        <v>145</v>
      </c>
      <c r="K4" s="63">
        <v>-0.323</v>
      </c>
      <c r="L4" s="103" t="s">
        <v>146</v>
      </c>
      <c r="M4" s="3">
        <v>0.044</v>
      </c>
    </row>
    <row r="5" spans="1:13" ht="15">
      <c r="A5" s="104" t="s">
        <v>30</v>
      </c>
      <c r="B5" s="105">
        <v>44137</v>
      </c>
      <c r="C5" s="106" t="s">
        <v>161</v>
      </c>
      <c r="D5" s="106" t="s">
        <v>162</v>
      </c>
      <c r="E5" s="106"/>
      <c r="F5" s="106" t="s">
        <v>163</v>
      </c>
      <c r="G5" s="106"/>
      <c r="H5" s="107" t="s">
        <v>164</v>
      </c>
      <c r="I5" s="108"/>
      <c r="J5" s="109" t="s">
        <v>147</v>
      </c>
      <c r="K5" s="110">
        <v>-0.301</v>
      </c>
      <c r="L5" s="111" t="s">
        <v>148</v>
      </c>
      <c r="M5" s="119">
        <v>0.007</v>
      </c>
    </row>
    <row r="6" spans="1:13" ht="15">
      <c r="A6" s="28" t="s">
        <v>28</v>
      </c>
      <c r="B6" s="77">
        <v>44140</v>
      </c>
      <c r="C6" s="29" t="s">
        <v>156</v>
      </c>
      <c r="D6" s="29" t="s">
        <v>157</v>
      </c>
      <c r="E6" s="29"/>
      <c r="F6" s="29" t="s">
        <v>166</v>
      </c>
      <c r="G6" s="29"/>
      <c r="H6" s="80" t="s">
        <v>167</v>
      </c>
      <c r="I6" s="26"/>
      <c r="J6" s="102" t="s">
        <v>143</v>
      </c>
      <c r="K6" s="89">
        <v>-0.57</v>
      </c>
      <c r="L6" s="103" t="s">
        <v>144</v>
      </c>
      <c r="M6" s="64">
        <v>-0.12</v>
      </c>
    </row>
    <row r="7" spans="1:13" ht="15">
      <c r="A7" s="104" t="s">
        <v>9</v>
      </c>
      <c r="B7" s="113">
        <v>44141</v>
      </c>
      <c r="C7" s="106" t="s">
        <v>165</v>
      </c>
      <c r="D7" s="114" t="s">
        <v>17</v>
      </c>
      <c r="E7" s="114"/>
      <c r="F7" s="114" t="s">
        <v>168</v>
      </c>
      <c r="G7" s="114"/>
      <c r="H7" s="115" t="s">
        <v>169</v>
      </c>
      <c r="I7" s="26"/>
      <c r="J7" s="109" t="s">
        <v>154</v>
      </c>
      <c r="K7" s="25">
        <v>0.169</v>
      </c>
      <c r="L7" s="25" t="s">
        <v>153</v>
      </c>
      <c r="M7" s="120">
        <v>0.03</v>
      </c>
    </row>
    <row r="8" spans="1:13" ht="15">
      <c r="A8" s="28" t="s">
        <v>12</v>
      </c>
      <c r="B8" s="35">
        <v>44145</v>
      </c>
      <c r="C8" s="29" t="s">
        <v>170</v>
      </c>
      <c r="D8" s="27" t="s">
        <v>171</v>
      </c>
      <c r="E8" s="27"/>
      <c r="F8" s="27" t="s">
        <v>172</v>
      </c>
      <c r="G8" s="27"/>
      <c r="H8" s="31" t="s">
        <v>173</v>
      </c>
      <c r="I8" s="26"/>
      <c r="J8" s="102" t="s">
        <v>138</v>
      </c>
      <c r="K8" s="63">
        <v>3.6</v>
      </c>
      <c r="L8" s="103" t="s">
        <v>137</v>
      </c>
      <c r="M8" s="3">
        <v>0.027</v>
      </c>
    </row>
    <row r="9" spans="1:13" ht="15">
      <c r="A9" s="104" t="s">
        <v>31</v>
      </c>
      <c r="B9" s="105">
        <v>44160</v>
      </c>
      <c r="C9" s="106" t="s">
        <v>175</v>
      </c>
      <c r="D9" s="106" t="s">
        <v>176</v>
      </c>
      <c r="E9" s="106"/>
      <c r="F9" s="106" t="s">
        <v>177</v>
      </c>
      <c r="G9" s="106"/>
      <c r="H9" s="107" t="s">
        <v>178</v>
      </c>
      <c r="I9" s="26"/>
      <c r="J9" s="109" t="s">
        <v>140</v>
      </c>
      <c r="K9" s="110">
        <v>0.393</v>
      </c>
      <c r="L9" s="111" t="s">
        <v>139</v>
      </c>
      <c r="M9" s="119">
        <v>0.118</v>
      </c>
    </row>
    <row r="10" spans="1:13" ht="15">
      <c r="A10" s="28" t="s">
        <v>4</v>
      </c>
      <c r="B10" s="35">
        <v>44161</v>
      </c>
      <c r="C10" s="29" t="s">
        <v>17</v>
      </c>
      <c r="D10" s="27" t="s">
        <v>17</v>
      </c>
      <c r="E10" s="27"/>
      <c r="F10" s="27" t="s">
        <v>179</v>
      </c>
      <c r="G10" s="27"/>
      <c r="H10" s="31"/>
      <c r="I10" s="26"/>
      <c r="J10" s="102" t="s">
        <v>181</v>
      </c>
      <c r="K10" s="63">
        <v>-0.453</v>
      </c>
      <c r="L10" s="103" t="s">
        <v>180</v>
      </c>
      <c r="M10" s="3">
        <v>0.002</v>
      </c>
    </row>
    <row r="11" spans="1:13" ht="15">
      <c r="A11" s="104" t="s">
        <v>33</v>
      </c>
      <c r="B11" s="105">
        <v>44167</v>
      </c>
      <c r="C11" s="106" t="s">
        <v>183</v>
      </c>
      <c r="D11" s="106" t="s">
        <v>17</v>
      </c>
      <c r="E11" s="106"/>
      <c r="F11" s="106" t="s">
        <v>184</v>
      </c>
      <c r="G11" s="106"/>
      <c r="H11" s="31" t="s">
        <v>182</v>
      </c>
      <c r="I11" s="26"/>
      <c r="J11" s="109" t="s">
        <v>185</v>
      </c>
      <c r="K11" s="111">
        <v>0.06</v>
      </c>
      <c r="L11" s="111" t="s">
        <v>149</v>
      </c>
      <c r="M11" s="112">
        <v>0.09</v>
      </c>
    </row>
    <row r="12" spans="1:13" ht="15">
      <c r="A12" s="28" t="s">
        <v>136</v>
      </c>
      <c r="B12" s="80" t="s">
        <v>174</v>
      </c>
      <c r="C12" s="29" t="s">
        <v>17</v>
      </c>
      <c r="D12" s="29" t="s">
        <v>17</v>
      </c>
      <c r="E12" s="29"/>
      <c r="F12" s="29" t="s">
        <v>186</v>
      </c>
      <c r="G12" s="29"/>
      <c r="H12" s="80"/>
      <c r="I12" s="26"/>
      <c r="J12" s="102" t="s">
        <v>187</v>
      </c>
      <c r="K12" s="89">
        <v>-0.17</v>
      </c>
      <c r="L12" s="103" t="s">
        <v>188</v>
      </c>
      <c r="M12" s="3">
        <v>0.102</v>
      </c>
    </row>
    <row r="13" spans="1:13" ht="15">
      <c r="A13" s="104" t="s">
        <v>32</v>
      </c>
      <c r="B13" s="107" t="s">
        <v>17</v>
      </c>
      <c r="C13" s="106"/>
      <c r="D13" s="106"/>
      <c r="E13" s="106"/>
      <c r="F13" s="106"/>
      <c r="G13" s="106"/>
      <c r="H13" s="107"/>
      <c r="I13" s="26"/>
      <c r="J13" s="109" t="s">
        <v>142</v>
      </c>
      <c r="K13" s="111"/>
      <c r="L13" s="111" t="s">
        <v>141</v>
      </c>
      <c r="M13" s="112"/>
    </row>
    <row r="14" spans="1:13" ht="15.75" thickBot="1">
      <c r="A14" s="67" t="s">
        <v>34</v>
      </c>
      <c r="B14" s="81" t="s">
        <v>17</v>
      </c>
      <c r="C14" s="68"/>
      <c r="D14" s="68"/>
      <c r="E14" s="68"/>
      <c r="F14" s="68"/>
      <c r="G14" s="68"/>
      <c r="H14" s="81"/>
      <c r="I14" s="26"/>
      <c r="J14" s="116"/>
      <c r="K14" s="117"/>
      <c r="L14" s="117"/>
      <c r="M14" s="118"/>
    </row>
    <row r="15" spans="1:13" ht="15">
      <c r="A15" s="15"/>
      <c r="B15" s="14"/>
      <c r="C15" s="26"/>
      <c r="D15" s="26"/>
      <c r="E15" s="26"/>
      <c r="F15" s="26"/>
      <c r="G15" s="26"/>
      <c r="H15" s="26"/>
      <c r="I15" s="26"/>
      <c r="J15" s="12"/>
      <c r="K15" s="13"/>
      <c r="L15" s="12"/>
      <c r="M15" s="26"/>
    </row>
    <row r="16" spans="1:13" ht="15">
      <c r="A16" s="1" t="s">
        <v>5</v>
      </c>
      <c r="B16" s="2"/>
      <c r="C16" s="26"/>
      <c r="D16" s="26"/>
      <c r="E16" s="26"/>
      <c r="F16" s="12"/>
      <c r="G16" s="26"/>
      <c r="H16" s="26"/>
      <c r="I16" s="26"/>
      <c r="J16" s="26"/>
      <c r="K16" s="26"/>
      <c r="L16" s="26"/>
      <c r="M16" s="26"/>
    </row>
    <row r="17" spans="1:13" ht="15">
      <c r="A17" s="1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>
      <c r="A18" s="1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sheetProtection/>
  <mergeCells count="1">
    <mergeCell ref="A2:B2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Chudoba Marek</cp:lastModifiedBy>
  <cp:lastPrinted>2019-04-29T09:38:14Z</cp:lastPrinted>
  <dcterms:created xsi:type="dcterms:W3CDTF">2013-07-04T10:31:36Z</dcterms:created>
  <dcterms:modified xsi:type="dcterms:W3CDTF">2022-10-25T15:10:14Z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