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0" windowWidth="8175" windowHeight="9105" tabRatio="935" activeTab="0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e" sheetId="10" r:id="rId10"/>
  </sheet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<sst xmlns="http://schemas.openxmlformats.org/spreadsheetml/2006/main" count="1328" uniqueCount="762">
  <si>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</si>
  <si>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</si>
  <si>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</si>
  <si>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</si>
  <si>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</si>
  <si>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</si>
  <si>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</si>
  <si>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</si>
  <si>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</si>
  <si>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</si>
  <si>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</si>
  <si>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</si>
  <si>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</si>
  <si>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</si>
  <si>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</si>
  <si>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</si>
  <si>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</si>
  <si>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</si>
  <si>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</si>
  <si>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</si>
  <si>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</si>
  <si>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</si>
  <si>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</si>
  <si>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</si>
  <si>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</si>
  <si>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</si>
  <si>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</si>
  <si>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</si>
  <si>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</si>
  <si>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</si>
  <si>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</si>
  <si>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</si>
  <si>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</si>
  <si>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</si>
  <si>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</si>
  <si>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</si>
  <si>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</si>
  <si>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</si>
  <si>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</si>
  <si>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</si>
  <si>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</si>
  <si>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</si>
  <si>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</si>
  <si>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</si>
  <si>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</si>
  <si>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</si>
  <si>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</si>
  <si>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</si>
  <si>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</si>
  <si>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</si>
  <si>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</si>
  <si>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</si>
  <si>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</si>
  <si>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</si>
  <si>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</si>
  <si>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</si>
  <si>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</si>
  <si>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</si>
  <si>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</si>
  <si>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</si>
  <si>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</si>
  <si>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</si>
  <si>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</si>
  <si>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</si>
  <si>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</si>
  <si>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</si>
  <si>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</si>
  <si>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</si>
  <si>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</si>
  <si>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</si>
  <si>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</si>
  <si>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</si>
  <si>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</si>
  <si>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</si>
  <si>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</si>
  <si>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</si>
  <si>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</si>
  <si>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</si>
  <si>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</si>
  <si>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</si>
  <si>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</si>
  <si>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</si>
  <si>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</si>
  <si>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</si>
  <si>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</si>
  <si>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</si>
  <si>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</si>
  <si>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</si>
  <si>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</si>
  <si>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</si>
  <si>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</si>
  <si>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</si>
  <si>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</si>
  <si>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</si>
  <si>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</si>
  <si>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</si>
  <si>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</si>
  <si>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</si>
  <si>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</si>
  <si>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</si>
  <si>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</si>
  <si>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</si>
  <si>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</si>
  <si>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</si>
  <si>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</si>
  <si>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</si>
  <si>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</si>
  <si>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</si>
  <si>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</si>
  <si>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</si>
  <si>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</si>
  <si>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</si>
  <si>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</si>
  <si>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</si>
  <si>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</si>
  <si>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</si>
  <si>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</si>
  <si>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</si>
  <si>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</si>
  <si>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</si>
  <si>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</si>
  <si>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</si>
  <si>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</si>
  <si>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</si>
  <si>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</si>
  <si>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</si>
  <si>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</si>
  <si>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</si>
  <si>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</si>
  <si>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</si>
  <si>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</si>
  <si>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</si>
  <si>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</si>
  <si>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</si>
  <si>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</si>
  <si>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</si>
  <si>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</si>
  <si>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</si>
  <si>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</si>
  <si>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</si>
  <si>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</si>
  <si>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</si>
  <si>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</si>
  <si>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</si>
  <si>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</si>
  <si>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</si>
  <si>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</si>
  <si>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</si>
  <si>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</si>
  <si>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</si>
  <si>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</si>
  <si>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</si>
  <si>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</si>
  <si>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</si>
  <si>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</si>
  <si>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</si>
  <si>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</si>
  <si>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</si>
  <si>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</si>
  <si>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</si>
  <si>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</si>
  <si>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</si>
  <si>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</si>
  <si>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</si>
  <si>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</si>
  <si>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</si>
  <si>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</si>
  <si>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</si>
  <si>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</si>
  <si>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</si>
  <si>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</si>
  <si>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</si>
  <si>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</si>
  <si>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</si>
  <si>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</si>
  <si>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</si>
  <si>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</si>
  <si>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</si>
  <si>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</si>
  <si>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</si>
  <si>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</si>
  <si>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</si>
  <si>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</si>
  <si>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</si>
  <si>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</si>
  <si>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</si>
  <si>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</si>
  <si>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</si>
  <si>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</si>
  <si>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</si>
  <si>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</si>
  <si>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</si>
  <si>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</si>
  <si>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</si>
  <si>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</si>
  <si>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</si>
  <si>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</si>
  <si>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</si>
  <si>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</si>
  <si>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</si>
  <si>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</si>
  <si>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</si>
  <si>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</si>
  <si>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</si>
  <si>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</si>
  <si>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</si>
  <si>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</si>
  <si>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</si>
  <si>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</si>
  <si>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</si>
  <si>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</si>
  <si>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</si>
  <si>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</si>
  <si>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</si>
  <si>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</si>
  <si>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</si>
  <si>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</si>
  <si>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</si>
  <si>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</si>
  <si>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</si>
  <si>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</si>
  <si>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</si>
  <si>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</si>
  <si>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</si>
  <si>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</si>
  <si>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</si>
  <si>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</si>
  <si>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</si>
  <si>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</si>
  <si>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</si>
  <si>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</si>
  <si>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</si>
  <si>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</si>
  <si>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</si>
  <si>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</si>
  <si>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</si>
  <si>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</si>
  <si>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</si>
  <si>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</si>
  <si>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</si>
  <si>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</si>
  <si>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</si>
  <si>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</si>
  <si>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</si>
  <si>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</si>
  <si>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</si>
  <si>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</si>
  <si>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</si>
  <si>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</si>
  <si>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</si>
  <si>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</si>
  <si>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</si>
  <si>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</si>
  <si>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</si>
  <si>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</si>
  <si>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</si>
  <si>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</si>
  <si>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</si>
  <si>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</si>
  <si>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</si>
  <si>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</si>
  <si>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</si>
  <si>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</si>
  <si>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</si>
  <si>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</si>
  <si>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</si>
  <si>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</si>
  <si>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</si>
  <si>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</si>
  <si>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</si>
  <si>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</si>
  <si>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</si>
  <si>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</si>
  <si>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</si>
  <si>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</si>
  <si>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</si>
  <si>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</si>
  <si>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</si>
  <si>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</si>
  <si>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</si>
  <si>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</si>
  <si>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</si>
  <si>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</si>
  <si>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</si>
  <si>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</si>
  <si>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</si>
  <si>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</si>
  <si>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</si>
  <si>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</si>
  <si>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</si>
  <si>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</si>
  <si>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</si>
  <si>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</si>
  <si>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</si>
  <si>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</si>
  <si>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</si>
  <si>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</si>
  <si>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</si>
  <si>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</si>
  <si>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</si>
  <si>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</si>
  <si>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</si>
  <si>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</si>
  <si>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</si>
  <si>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</si>
  <si>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</si>
  <si>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</si>
  <si>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</si>
  <si>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</si>
  <si>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</si>
  <si>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</si>
  <si>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</si>
  <si>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</si>
  <si>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</si>
  <si>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</si>
  <si>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</si>
  <si>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</si>
  <si>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</si>
  <si>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</si>
  <si>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</si>
  <si>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</si>
  <si>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</si>
  <si>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</si>
  <si>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</si>
  <si>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</si>
  <si>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</si>
  <si>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</si>
  <si>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</si>
  <si>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</si>
  <si>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</si>
  <si>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</si>
  <si>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</si>
  <si>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</si>
  <si>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</si>
  <si>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</si>
  <si>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</si>
  <si>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</si>
  <si>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</si>
  <si>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</si>
  <si>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</si>
  <si>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</si>
  <si>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</si>
  <si>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</si>
  <si>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</si>
  <si>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</si>
  <si>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</si>
  <si>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</si>
  <si>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</si>
  <si>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</si>
  <si>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</si>
  <si>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</si>
  <si>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</si>
  <si>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</si>
  <si>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</si>
  <si>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</si>
  <si>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</si>
  <si>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</si>
  <si>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</si>
  <si>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</si>
  <si>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</si>
  <si>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</si>
  <si>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</si>
  <si>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</si>
  <si>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</si>
  <si>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</si>
  <si>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</si>
  <si>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</si>
  <si>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</si>
  <si>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</si>
  <si>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</si>
  <si>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</si>
  <si>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</si>
  <si>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</si>
  <si>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</si>
  <si>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</si>
  <si>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</si>
  <si>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</si>
  <si>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</si>
  <si>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</si>
  <si>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</si>
  <si>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</si>
  <si>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</si>
  <si>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</si>
  <si>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</si>
  <si>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</si>
  <si>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</si>
  <si>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</si>
  <si>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</si>
  <si>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</si>
  <si>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</si>
  <si>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</si>
  <si>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</si>
  <si>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</si>
  <si>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</si>
  <si>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</si>
  <si>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</si>
  <si>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</si>
  <si>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</si>
  <si>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</si>
  <si>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</si>
  <si>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</si>
  <si>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</si>
  <si>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</si>
  <si>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</si>
  <si>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</si>
  <si>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</si>
  <si>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</si>
  <si>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</si>
  <si>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</si>
  <si>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</si>
  <si>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</si>
  <si>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</si>
  <si>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</si>
  <si>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</si>
  <si>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</si>
  <si>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</si>
  <si>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</si>
  <si>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</si>
  <si>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</si>
  <si>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</si>
  <si>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</si>
  <si>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</si>
  <si>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</si>
  <si>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</si>
  <si>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</si>
  <si>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</si>
  <si>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</si>
  <si>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</si>
  <si>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</si>
  <si>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</si>
  <si>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</si>
  <si>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</si>
  <si>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</si>
  <si>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</si>
  <si>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</si>
  <si>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</si>
  <si>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</si>
  <si>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</si>
  <si>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</si>
  <si>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</si>
  <si>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</si>
  <si>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</si>
  <si>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</si>
  <si>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</si>
  <si>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</si>
  <si>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</si>
  <si>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</si>
  <si>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</si>
  <si>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</si>
  <si>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</si>
  <si>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</si>
  <si>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</si>
  <si>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</si>
  <si>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</si>
  <si>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</si>
  <si>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</si>
  <si>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</si>
  <si>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</si>
  <si>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</si>
  <si>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</si>
  <si>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</si>
  <si>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</si>
  <si>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</si>
  <si>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</si>
  <si>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</si>
  <si>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</si>
  <si>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</si>
  <si>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</si>
  <si>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</si>
  <si>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</si>
  <si>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</si>
  <si>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</si>
  <si>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</si>
  <si>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</si>
  <si>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</si>
  <si>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</si>
  <si>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</si>
  <si>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</si>
  <si>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</si>
  <si>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</si>
  <si>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</si>
  <si>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</si>
  <si>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</si>
  <si>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</si>
  <si>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</si>
  <si>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</si>
  <si>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</si>
  <si>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</si>
  <si>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</si>
  <si>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</si>
  <si>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</si>
  <si>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</si>
  <si>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</si>
  <si>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</si>
  <si>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</si>
  <si>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</si>
  <si>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</si>
  <si>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</si>
  <si>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</si>
  <si>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</si>
  <si>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</si>
  <si>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</si>
  <si>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</si>
  <si>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</si>
  <si>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</si>
  <si>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</si>
  <si>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</si>
  <si>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</si>
  <si>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</si>
  <si>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</si>
  <si>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</si>
  <si>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</si>
  <si>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</si>
  <si>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</si>
  <si>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</si>
  <si>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</si>
  <si>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</si>
  <si>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</si>
  <si>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</si>
  <si>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</si>
  <si>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</si>
  <si>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</si>
  <si>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</si>
  <si>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</si>
  <si>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</si>
  <si>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</si>
  <si>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</si>
  <si>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</si>
  <si>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</si>
  <si>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</si>
  <si>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</si>
  <si>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</si>
  <si>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</si>
  <si>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</si>
  <si>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>Kapitálová přiměřenost (v %)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</si>
  <si>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</si>
  <si>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</si>
  <si>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</si>
  <si>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</si>
  <si>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</si>
  <si>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Správní náklady na jednoho zaměstnance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</si>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</sst>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  <numFmt numFmtId="170" formatCode="#,##0.00\ &quot;Kč&quot;"/>
  </numFmts>
  <fonts count="1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49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4" xfId="0" applyNumberFormat="1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center" wrapText="1"/>
      <protection/>
    </xf>
    <xf numFmtId="49" fontId="4" fillId="0" borderId="8" xfId="0" applyNumberFormat="1" applyFont="1" applyFill="1" applyBorder="1" applyAlignment="1" applyProtection="1">
      <alignment horizontal="right" vertical="top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49" fontId="4" fillId="0" borderId="9" xfId="0" applyNumberFormat="1" applyFont="1" applyFill="1" applyBorder="1" applyAlignment="1" applyProtection="1">
      <alignment horizontal="right" vertical="top"/>
      <protection/>
    </xf>
    <xf numFmtId="49" fontId="4" fillId="0" borderId="1" xfId="0" applyNumberFormat="1" applyFont="1" applyFill="1" applyBorder="1" applyAlignment="1" applyProtection="1">
      <alignment horizontal="right" vertical="top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3" fontId="4" fillId="0" borderId="2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 horizontal="left" vertical="top" wrapText="1"/>
    </xf>
    <xf numFmtId="0" fontId="1" fillId="0" borderId="17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right" vertical="top"/>
      <protection/>
    </xf>
    <xf numFmtId="0" fontId="7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/>
    </xf>
    <xf numFmtId="0" fontId="4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3" fontId="4" fillId="0" borderId="23" xfId="0" applyNumberFormat="1" applyFont="1" applyFill="1" applyBorder="1" applyAlignment="1" applyProtection="1">
      <alignment horizontal="center" vertical="top"/>
      <protection locked="0"/>
    </xf>
    <xf numFmtId="3" fontId="4" fillId="0" borderId="13" xfId="0" applyNumberFormat="1" applyFont="1" applyFill="1" applyBorder="1" applyAlignment="1" applyProtection="1">
      <alignment horizontal="center" vertical="top"/>
      <protection locked="0"/>
    </xf>
    <xf numFmtId="3" fontId="4" fillId="0" borderId="24" xfId="0" applyNumberFormat="1" applyFont="1" applyFill="1" applyBorder="1" applyAlignment="1" applyProtection="1">
      <alignment horizontal="center" vertical="top"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 applyProtection="1">
      <alignment horizontal="right" vertical="top"/>
      <protection/>
    </xf>
    <xf numFmtId="0" fontId="4" fillId="0" borderId="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top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3" fontId="0" fillId="0" borderId="0" xfId="0" applyNumberFormat="1" applyFill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24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3" fontId="4" fillId="0" borderId="12" xfId="0" applyNumberFormat="1" applyFont="1" applyFill="1" applyBorder="1" applyAlignment="1" applyProtection="1">
      <alignment horizontal="center" vertical="top"/>
      <protection locked="0"/>
    </xf>
    <xf numFmtId="3" fontId="4" fillId="0" borderId="11" xfId="0" applyNumberFormat="1" applyFont="1" applyFill="1" applyBorder="1" applyAlignment="1" applyProtection="1">
      <alignment horizontal="center" vertical="top"/>
      <protection locked="0"/>
    </xf>
    <xf numFmtId="3" fontId="4" fillId="0" borderId="4" xfId="0" applyNumberFormat="1" applyFont="1" applyFill="1" applyBorder="1" applyAlignment="1" applyProtection="1">
      <alignment horizontal="center" vertical="top"/>
      <protection locked="0"/>
    </xf>
    <xf numFmtId="3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20" xfId="0" applyFont="1" applyFill="1" applyBorder="1" applyAlignment="1">
      <alignment vertical="top" wrapText="1"/>
    </xf>
    <xf numFmtId="3" fontId="4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right" vertical="top"/>
      <protection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0" fontId="1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3" fontId="4" fillId="0" borderId="29" xfId="0" applyNumberFormat="1" applyFont="1" applyFill="1" applyBorder="1" applyAlignment="1" applyProtection="1">
      <alignment horizontal="center" vertical="top"/>
      <protection locked="0"/>
    </xf>
    <xf numFmtId="3" fontId="4" fillId="0" borderId="30" xfId="0" applyNumberFormat="1" applyFont="1" applyFill="1" applyBorder="1" applyAlignment="1" applyProtection="1">
      <alignment horizontal="center" vertical="top"/>
      <protection locked="0"/>
    </xf>
    <xf numFmtId="3" fontId="4" fillId="0" borderId="17" xfId="0" applyNumberFormat="1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/>
      <protection locked="0"/>
    </xf>
    <xf numFmtId="3" fontId="4" fillId="0" borderId="25" xfId="0" applyNumberFormat="1" applyFont="1" applyFill="1" applyBorder="1" applyAlignment="1" applyProtection="1">
      <alignment horizontal="center" vertical="top"/>
      <protection locked="0"/>
    </xf>
    <xf numFmtId="3" fontId="4" fillId="0" borderId="26" xfId="0" applyNumberFormat="1" applyFont="1" applyFill="1" applyBorder="1" applyAlignment="1" applyProtection="1">
      <alignment horizontal="center" vertical="top"/>
      <protection locked="0"/>
    </xf>
    <xf numFmtId="3" fontId="4" fillId="0" borderId="31" xfId="0" applyNumberFormat="1" applyFont="1" applyFill="1" applyBorder="1" applyAlignment="1" applyProtection="1">
      <alignment horizontal="center" vertical="top"/>
      <protection locked="0"/>
    </xf>
    <xf numFmtId="3" fontId="1" fillId="0" borderId="25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 applyProtection="1">
      <alignment horizontal="center" vertical="top" wrapText="1"/>
      <protection/>
    </xf>
    <xf numFmtId="3" fontId="4" fillId="0" borderId="27" xfId="0" applyNumberFormat="1" applyFont="1" applyFill="1" applyBorder="1" applyAlignment="1" applyProtection="1">
      <alignment horizontal="center" vertical="top"/>
      <protection locked="0"/>
    </xf>
    <xf numFmtId="169" fontId="0" fillId="0" borderId="0" xfId="0" applyNumberFormat="1" applyFill="1" applyBorder="1" applyAlignment="1">
      <alignment horizontal="right"/>
    </xf>
    <xf numFmtId="0" fontId="0" fillId="0" borderId="32" xfId="20" applyFont="1" applyBorder="1">
      <alignment/>
      <protection/>
    </xf>
    <xf numFmtId="49" fontId="0" fillId="0" borderId="32" xfId="20" applyNumberFormat="1" applyFont="1" applyBorder="1" applyAlignment="1">
      <alignment horizontal="right"/>
      <protection/>
    </xf>
    <xf numFmtId="10" fontId="0" fillId="0" borderId="32" xfId="20" applyNumberFormat="1" applyBorder="1" applyAlignment="1">
      <alignment horizontal="right"/>
      <protection/>
    </xf>
    <xf numFmtId="0" fontId="0" fillId="0" borderId="32" xfId="20" applyBorder="1">
      <alignment/>
      <protection/>
    </xf>
    <xf numFmtId="10" fontId="0" fillId="0" borderId="32" xfId="20" applyNumberFormat="1" applyFill="1" applyBorder="1" applyAlignment="1">
      <alignment horizontal="right"/>
      <protection/>
    </xf>
    <xf numFmtId="169" fontId="0" fillId="0" borderId="32" xfId="20" applyNumberForma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E8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2.00390625" style="2" customWidth="1"/>
    <col min="2" max="2" width="3.625" style="2" bestFit="1" customWidth="1"/>
    <col min="3" max="3" width="20.125" style="55" customWidth="1"/>
    <col min="4" max="4" width="19.125" style="45" customWidth="1"/>
    <col min="5" max="5" width="17.125" style="45" customWidth="1"/>
    <col min="6" max="16384" width="9.125" style="2" customWidth="1"/>
  </cols>
  <sheetData>
    <row r="1" ht="12.75">
      <c r="A1" s="1" t="s">
        <v>554</v>
      </c>
    </row>
    <row r="2" ht="12.75">
      <c r="A2" s="3" t="s">
        <v>575</v>
      </c>
    </row>
    <row r="3" ht="12.75">
      <c r="A3" s="3"/>
    </row>
    <row r="4" spans="1:5" ht="12.75">
      <c r="A4" s="56" t="s">
        <v>99</v>
      </c>
      <c r="B4" s="31" t="s">
        <v>141</v>
      </c>
      <c r="C4" s="57" t="s">
        <v>424</v>
      </c>
      <c r="D4" s="58" t="s">
        <v>425</v>
      </c>
      <c r="E4" s="59" t="s">
        <v>426</v>
      </c>
    </row>
    <row r="5" spans="1:5" s="5" customFormat="1" ht="12.75">
      <c r="A5" s="19" t="s">
        <v>751</v>
      </c>
      <c r="B5" s="27" t="s">
        <v>55</v>
      </c>
      <c r="C5" s="46" t="s">
        <v>423</v>
      </c>
      <c r="D5" s="47" t="s">
        <v>142</v>
      </c>
      <c r="E5" s="48" t="s">
        <v>143</v>
      </c>
    </row>
    <row r="6" spans="1:5" s="6" customFormat="1" ht="13.5" customHeight="1">
      <c r="A6" s="60" t="s">
        <v>12</v>
      </c>
      <c r="B6" s="61" t="s">
        <v>423</v>
      </c>
      <c r="C6" s="130">
        <f>C7+C10+C11+C22+C57+C108+C121+C130+C139+C143+C146+C191+C192</f>
        <v>1520082</v>
      </c>
      <c r="D6" s="132">
        <f>D7+D10+D11+D22+D57+D108+D121+D130+D139+D143+D146+D191+D192</f>
        <v>1077</v>
      </c>
      <c r="E6" s="108">
        <f>C6-D6</f>
        <v>1519005</v>
      </c>
    </row>
    <row r="7" spans="1:5" s="6" customFormat="1" ht="12.75">
      <c r="A7" s="62" t="s">
        <v>598</v>
      </c>
      <c r="B7" s="32" t="s">
        <v>142</v>
      </c>
      <c r="C7" s="71">
        <f>C8+C9</f>
        <v>0</v>
      </c>
      <c r="D7" s="131">
        <f>D8+D9</f>
        <v>0</v>
      </c>
      <c r="E7" s="108">
        <f>C7+D7</f>
        <v>0</v>
      </c>
    </row>
    <row r="8" spans="1:5" s="6" customFormat="1" ht="12.75">
      <c r="A8" s="20" t="s">
        <v>100</v>
      </c>
      <c r="B8" s="32" t="s">
        <v>143</v>
      </c>
      <c r="C8" s="71">
        <v>0</v>
      </c>
      <c r="D8" s="71">
        <v>0</v>
      </c>
      <c r="E8" s="108">
        <f aca="true" t="shared" si="0" ref="E8:E71">C8+D8</f>
        <v>0</v>
      </c>
    </row>
    <row r="9" spans="1:5" s="6" customFormat="1" ht="12.75">
      <c r="A9" s="20" t="s">
        <v>101</v>
      </c>
      <c r="B9" s="32" t="s">
        <v>144</v>
      </c>
      <c r="C9" s="71">
        <v>0</v>
      </c>
      <c r="D9" s="71">
        <v>0</v>
      </c>
      <c r="E9" s="108">
        <f t="shared" si="0"/>
        <v>0</v>
      </c>
    </row>
    <row r="10" spans="1:5" s="6" customFormat="1" ht="22.5">
      <c r="A10" s="62" t="s">
        <v>599</v>
      </c>
      <c r="B10" s="32" t="s">
        <v>145</v>
      </c>
      <c r="C10" s="71">
        <v>0</v>
      </c>
      <c r="D10" s="71">
        <v>0</v>
      </c>
      <c r="E10" s="108">
        <f t="shared" si="0"/>
        <v>0</v>
      </c>
    </row>
    <row r="11" spans="1:5" s="6" customFormat="1" ht="12.75">
      <c r="A11" s="62" t="s">
        <v>600</v>
      </c>
      <c r="B11" s="32" t="s">
        <v>146</v>
      </c>
      <c r="C11" s="71">
        <f>C12+C15</f>
        <v>473614</v>
      </c>
      <c r="D11" s="71">
        <f>D12+D15</f>
        <v>0</v>
      </c>
      <c r="E11" s="108">
        <f t="shared" si="0"/>
        <v>473614</v>
      </c>
    </row>
    <row r="12" spans="1:5" s="6" customFormat="1" ht="12.75">
      <c r="A12" s="20" t="s">
        <v>102</v>
      </c>
      <c r="B12" s="32" t="s">
        <v>147</v>
      </c>
      <c r="C12" s="71">
        <f>C13+C14</f>
        <v>473614</v>
      </c>
      <c r="D12" s="71">
        <v>0</v>
      </c>
      <c r="E12" s="108">
        <f t="shared" si="0"/>
        <v>473614</v>
      </c>
    </row>
    <row r="13" spans="1:5" s="6" customFormat="1" ht="12.75">
      <c r="A13" s="20" t="s">
        <v>103</v>
      </c>
      <c r="B13" s="32" t="s">
        <v>148</v>
      </c>
      <c r="C13" s="71">
        <v>12600</v>
      </c>
      <c r="D13" s="71">
        <v>0</v>
      </c>
      <c r="E13" s="108">
        <f t="shared" si="0"/>
        <v>12600</v>
      </c>
    </row>
    <row r="14" spans="1:5" s="6" customFormat="1" ht="12.75">
      <c r="A14" s="20" t="s">
        <v>13</v>
      </c>
      <c r="B14" s="32" t="s">
        <v>149</v>
      </c>
      <c r="C14" s="71">
        <v>461014</v>
      </c>
      <c r="D14" s="71">
        <v>0</v>
      </c>
      <c r="E14" s="108">
        <f t="shared" si="0"/>
        <v>461014</v>
      </c>
    </row>
    <row r="15" spans="1:5" s="6" customFormat="1" ht="12.75">
      <c r="A15" s="20" t="s">
        <v>104</v>
      </c>
      <c r="B15" s="32" t="s">
        <v>150</v>
      </c>
      <c r="C15" s="71">
        <f>C16+C17+C18+C19+C20+C21</f>
        <v>0</v>
      </c>
      <c r="D15" s="71">
        <f>D16+D17+D18+D19+D20+D21</f>
        <v>0</v>
      </c>
      <c r="E15" s="108">
        <f t="shared" si="0"/>
        <v>0</v>
      </c>
    </row>
    <row r="16" spans="1:5" s="6" customFormat="1" ht="12.75">
      <c r="A16" s="21" t="s">
        <v>105</v>
      </c>
      <c r="B16" s="32" t="s">
        <v>151</v>
      </c>
      <c r="C16" s="71">
        <v>0</v>
      </c>
      <c r="D16" s="71">
        <v>0</v>
      </c>
      <c r="E16" s="108">
        <f t="shared" si="0"/>
        <v>0</v>
      </c>
    </row>
    <row r="17" spans="1:5" s="6" customFormat="1" ht="12.75">
      <c r="A17" s="21" t="s">
        <v>106</v>
      </c>
      <c r="B17" s="32" t="s">
        <v>152</v>
      </c>
      <c r="C17" s="71">
        <v>0</v>
      </c>
      <c r="D17" s="71">
        <v>0</v>
      </c>
      <c r="E17" s="108">
        <f t="shared" si="0"/>
        <v>0</v>
      </c>
    </row>
    <row r="18" spans="1:5" s="6" customFormat="1" ht="12.75">
      <c r="A18" s="21" t="s">
        <v>107</v>
      </c>
      <c r="B18" s="32" t="s">
        <v>153</v>
      </c>
      <c r="C18" s="71">
        <v>0</v>
      </c>
      <c r="D18" s="71">
        <v>0</v>
      </c>
      <c r="E18" s="108">
        <f t="shared" si="0"/>
        <v>0</v>
      </c>
    </row>
    <row r="19" spans="1:5" s="6" customFormat="1" ht="12.75">
      <c r="A19" s="21" t="s">
        <v>108</v>
      </c>
      <c r="B19" s="32" t="s">
        <v>154</v>
      </c>
      <c r="C19" s="71">
        <v>0</v>
      </c>
      <c r="D19" s="71">
        <v>0</v>
      </c>
      <c r="E19" s="108">
        <f t="shared" si="0"/>
        <v>0</v>
      </c>
    </row>
    <row r="20" spans="1:5" ht="12.75">
      <c r="A20" s="21" t="s">
        <v>109</v>
      </c>
      <c r="B20" s="32" t="s">
        <v>155</v>
      </c>
      <c r="C20" s="71">
        <v>0</v>
      </c>
      <c r="D20" s="71">
        <v>0</v>
      </c>
      <c r="E20" s="108">
        <f t="shared" si="0"/>
        <v>0</v>
      </c>
    </row>
    <row r="21" spans="1:5" ht="12.75">
      <c r="A21" s="21" t="s">
        <v>110</v>
      </c>
      <c r="B21" s="32" t="s">
        <v>156</v>
      </c>
      <c r="C21" s="71">
        <v>0</v>
      </c>
      <c r="D21" s="71">
        <v>0</v>
      </c>
      <c r="E21" s="108">
        <f t="shared" si="0"/>
        <v>0</v>
      </c>
    </row>
    <row r="22" spans="1:5" ht="12.75">
      <c r="A22" s="62" t="s">
        <v>601</v>
      </c>
      <c r="B22" s="32" t="s">
        <v>157</v>
      </c>
      <c r="C22" s="71">
        <f>C23+C24</f>
        <v>167742</v>
      </c>
      <c r="D22" s="71">
        <f>D23+D24</f>
        <v>0</v>
      </c>
      <c r="E22" s="108">
        <f t="shared" si="0"/>
        <v>167742</v>
      </c>
    </row>
    <row r="23" spans="1:5" ht="12.75">
      <c r="A23" s="20" t="s">
        <v>111</v>
      </c>
      <c r="B23" s="32" t="s">
        <v>158</v>
      </c>
      <c r="C23" s="71">
        <v>0</v>
      </c>
      <c r="D23" s="71">
        <v>0</v>
      </c>
      <c r="E23" s="108">
        <f t="shared" si="0"/>
        <v>0</v>
      </c>
    </row>
    <row r="24" spans="1:5" ht="12.75">
      <c r="A24" s="20" t="s">
        <v>112</v>
      </c>
      <c r="B24" s="32" t="s">
        <v>159</v>
      </c>
      <c r="C24" s="72">
        <f>C25+C30+C52</f>
        <v>167742</v>
      </c>
      <c r="D24" s="72">
        <f>D25+D30+D52</f>
        <v>0</v>
      </c>
      <c r="E24" s="108">
        <f t="shared" si="0"/>
        <v>167742</v>
      </c>
    </row>
    <row r="25" spans="1:5" ht="12.75">
      <c r="A25" s="21" t="s">
        <v>113</v>
      </c>
      <c r="B25" s="32" t="s">
        <v>160</v>
      </c>
      <c r="C25" s="71">
        <f>C26+C27+C28+C29</f>
        <v>0</v>
      </c>
      <c r="D25" s="71">
        <f>D26+D27+D28+D29</f>
        <v>0</v>
      </c>
      <c r="E25" s="108">
        <f t="shared" si="0"/>
        <v>0</v>
      </c>
    </row>
    <row r="26" spans="1:5" ht="22.5">
      <c r="A26" s="21" t="s">
        <v>129</v>
      </c>
      <c r="B26" s="32" t="s">
        <v>161</v>
      </c>
      <c r="C26" s="72">
        <v>0</v>
      </c>
      <c r="D26" s="72">
        <v>0</v>
      </c>
      <c r="E26" s="108">
        <f t="shared" si="0"/>
        <v>0</v>
      </c>
    </row>
    <row r="27" spans="1:5" ht="12.75">
      <c r="A27" s="21" t="s">
        <v>59</v>
      </c>
      <c r="B27" s="32" t="s">
        <v>162</v>
      </c>
      <c r="C27" s="72">
        <v>0</v>
      </c>
      <c r="D27" s="72">
        <v>0</v>
      </c>
      <c r="E27" s="108">
        <f t="shared" si="0"/>
        <v>0</v>
      </c>
    </row>
    <row r="28" spans="1:5" ht="12.75">
      <c r="A28" s="21" t="s">
        <v>60</v>
      </c>
      <c r="B28" s="32" t="s">
        <v>163</v>
      </c>
      <c r="C28" s="72">
        <v>0</v>
      </c>
      <c r="D28" s="72">
        <v>0</v>
      </c>
      <c r="E28" s="108">
        <f t="shared" si="0"/>
        <v>0</v>
      </c>
    </row>
    <row r="29" spans="1:5" ht="12.75">
      <c r="A29" s="21" t="s">
        <v>501</v>
      </c>
      <c r="B29" s="32" t="s">
        <v>164</v>
      </c>
      <c r="C29" s="72">
        <v>0</v>
      </c>
      <c r="D29" s="72">
        <v>0</v>
      </c>
      <c r="E29" s="108">
        <f t="shared" si="0"/>
        <v>0</v>
      </c>
    </row>
    <row r="30" spans="1:5" ht="12.75">
      <c r="A30" s="21" t="s">
        <v>114</v>
      </c>
      <c r="B30" s="32" t="s">
        <v>165</v>
      </c>
      <c r="C30" s="72">
        <f>C31+C32+C37+C42</f>
        <v>167742</v>
      </c>
      <c r="D30" s="72">
        <f>D31+D32+D37+D42</f>
        <v>0</v>
      </c>
      <c r="E30" s="108">
        <f t="shared" si="0"/>
        <v>167742</v>
      </c>
    </row>
    <row r="31" spans="1:5" ht="22.5">
      <c r="A31" s="21" t="s">
        <v>115</v>
      </c>
      <c r="B31" s="32" t="s">
        <v>166</v>
      </c>
      <c r="C31" s="72">
        <v>0</v>
      </c>
      <c r="D31" s="72">
        <v>0</v>
      </c>
      <c r="E31" s="108">
        <f t="shared" si="0"/>
        <v>0</v>
      </c>
    </row>
    <row r="32" spans="1:5" ht="12.75">
      <c r="A32" s="21" t="s">
        <v>116</v>
      </c>
      <c r="B32" s="32" t="s">
        <v>167</v>
      </c>
      <c r="C32" s="72">
        <f>C33+C34+C35+C36</f>
        <v>167742</v>
      </c>
      <c r="D32" s="72">
        <f>D33+D34+D35+D36</f>
        <v>0</v>
      </c>
      <c r="E32" s="108">
        <f t="shared" si="0"/>
        <v>167742</v>
      </c>
    </row>
    <row r="33" spans="1:5" ht="12.75">
      <c r="A33" s="21" t="s">
        <v>117</v>
      </c>
      <c r="B33" s="32" t="s">
        <v>168</v>
      </c>
      <c r="C33" s="72">
        <v>0</v>
      </c>
      <c r="D33" s="72">
        <v>0</v>
      </c>
      <c r="E33" s="108">
        <f t="shared" si="0"/>
        <v>0</v>
      </c>
    </row>
    <row r="34" spans="1:5" ht="12.75">
      <c r="A34" s="21" t="s">
        <v>118</v>
      </c>
      <c r="B34" s="32" t="s">
        <v>169</v>
      </c>
      <c r="C34" s="72">
        <v>0</v>
      </c>
      <c r="D34" s="72">
        <v>0</v>
      </c>
      <c r="E34" s="108">
        <f t="shared" si="0"/>
        <v>0</v>
      </c>
    </row>
    <row r="35" spans="1:5" ht="12.75">
      <c r="A35" s="21" t="s">
        <v>119</v>
      </c>
      <c r="B35" s="32" t="s">
        <v>170</v>
      </c>
      <c r="C35" s="72">
        <v>0</v>
      </c>
      <c r="D35" s="72">
        <v>0</v>
      </c>
      <c r="E35" s="108">
        <f t="shared" si="0"/>
        <v>0</v>
      </c>
    </row>
    <row r="36" spans="1:5" ht="12.75">
      <c r="A36" s="21" t="s">
        <v>120</v>
      </c>
      <c r="B36" s="32" t="s">
        <v>171</v>
      </c>
      <c r="C36" s="72">
        <v>167742</v>
      </c>
      <c r="D36" s="72">
        <v>0</v>
      </c>
      <c r="E36" s="108">
        <f t="shared" si="0"/>
        <v>167742</v>
      </c>
    </row>
    <row r="37" spans="1:5" ht="12.75">
      <c r="A37" s="21" t="s">
        <v>121</v>
      </c>
      <c r="B37" s="32" t="s">
        <v>172</v>
      </c>
      <c r="C37" s="72">
        <f>C38+C39+C40+C41</f>
        <v>0</v>
      </c>
      <c r="D37" s="72">
        <f>D38+D39+D40+D41</f>
        <v>0</v>
      </c>
      <c r="E37" s="108">
        <f t="shared" si="0"/>
        <v>0</v>
      </c>
    </row>
    <row r="38" spans="1:5" ht="12.75">
      <c r="A38" s="21" t="s">
        <v>117</v>
      </c>
      <c r="B38" s="32" t="s">
        <v>173</v>
      </c>
      <c r="C38" s="72">
        <v>0</v>
      </c>
      <c r="D38" s="72">
        <v>0</v>
      </c>
      <c r="E38" s="108">
        <f t="shared" si="0"/>
        <v>0</v>
      </c>
    </row>
    <row r="39" spans="1:5" ht="12.75">
      <c r="A39" s="21" t="s">
        <v>118</v>
      </c>
      <c r="B39" s="32" t="s">
        <v>174</v>
      </c>
      <c r="C39" s="72">
        <v>0</v>
      </c>
      <c r="D39" s="72">
        <v>0</v>
      </c>
      <c r="E39" s="108">
        <f t="shared" si="0"/>
        <v>0</v>
      </c>
    </row>
    <row r="40" spans="1:5" ht="12.75">
      <c r="A40" s="21" t="s">
        <v>119</v>
      </c>
      <c r="B40" s="32" t="s">
        <v>175</v>
      </c>
      <c r="C40" s="72">
        <v>0</v>
      </c>
      <c r="D40" s="72">
        <v>0</v>
      </c>
      <c r="E40" s="108">
        <f t="shared" si="0"/>
        <v>0</v>
      </c>
    </row>
    <row r="41" spans="1:5" ht="12.75">
      <c r="A41" s="21" t="s">
        <v>120</v>
      </c>
      <c r="B41" s="32" t="s">
        <v>176</v>
      </c>
      <c r="C41" s="72">
        <v>0</v>
      </c>
      <c r="D41" s="72">
        <v>0</v>
      </c>
      <c r="E41" s="108">
        <f t="shared" si="0"/>
        <v>0</v>
      </c>
    </row>
    <row r="42" spans="1:5" ht="12.75">
      <c r="A42" s="21" t="s">
        <v>122</v>
      </c>
      <c r="B42" s="32" t="s">
        <v>177</v>
      </c>
      <c r="C42" s="72">
        <f>C43+C44+C45+C46</f>
        <v>0</v>
      </c>
      <c r="D42" s="72">
        <f>D43+D44+D45+D46</f>
        <v>0</v>
      </c>
      <c r="E42" s="108">
        <f t="shared" si="0"/>
        <v>0</v>
      </c>
    </row>
    <row r="43" spans="1:5" s="6" customFormat="1" ht="12.75">
      <c r="A43" s="21" t="s">
        <v>123</v>
      </c>
      <c r="B43" s="32" t="s">
        <v>178</v>
      </c>
      <c r="C43" s="72">
        <v>0</v>
      </c>
      <c r="D43" s="72">
        <v>0</v>
      </c>
      <c r="E43" s="108">
        <f t="shared" si="0"/>
        <v>0</v>
      </c>
    </row>
    <row r="44" spans="1:5" s="6" customFormat="1" ht="12.75">
      <c r="A44" s="21" t="s">
        <v>124</v>
      </c>
      <c r="B44" s="32" t="s">
        <v>179</v>
      </c>
      <c r="C44" s="72">
        <v>0</v>
      </c>
      <c r="D44" s="72">
        <v>0</v>
      </c>
      <c r="E44" s="108">
        <f t="shared" si="0"/>
        <v>0</v>
      </c>
    </row>
    <row r="45" spans="1:5" s="6" customFormat="1" ht="12.75">
      <c r="A45" s="21" t="s">
        <v>574</v>
      </c>
      <c r="B45" s="32" t="s">
        <v>180</v>
      </c>
      <c r="C45" s="72">
        <v>0</v>
      </c>
      <c r="D45" s="72">
        <v>0</v>
      </c>
      <c r="E45" s="108">
        <f t="shared" si="0"/>
        <v>0</v>
      </c>
    </row>
    <row r="46" spans="1:5" s="6" customFormat="1" ht="12.75">
      <c r="A46" s="21" t="s">
        <v>125</v>
      </c>
      <c r="B46" s="32" t="s">
        <v>181</v>
      </c>
      <c r="C46" s="72">
        <v>0</v>
      </c>
      <c r="D46" s="72">
        <v>0</v>
      </c>
      <c r="E46" s="108">
        <f t="shared" si="0"/>
        <v>0</v>
      </c>
    </row>
    <row r="47" spans="1:5" s="6" customFormat="1" ht="12.75">
      <c r="A47" s="21" t="s">
        <v>126</v>
      </c>
      <c r="B47" s="32" t="s">
        <v>182</v>
      </c>
      <c r="C47" s="72">
        <f>C48+C49+C50+C51</f>
        <v>0</v>
      </c>
      <c r="D47" s="72">
        <f>D48+D49+D50+D51</f>
        <v>0</v>
      </c>
      <c r="E47" s="108">
        <f t="shared" si="0"/>
        <v>0</v>
      </c>
    </row>
    <row r="48" spans="1:5" s="6" customFormat="1" ht="22.5">
      <c r="A48" s="21" t="s">
        <v>502</v>
      </c>
      <c r="B48" s="32" t="s">
        <v>183</v>
      </c>
      <c r="C48" s="72">
        <v>0</v>
      </c>
      <c r="D48" s="72">
        <v>0</v>
      </c>
      <c r="E48" s="108">
        <f t="shared" si="0"/>
        <v>0</v>
      </c>
    </row>
    <row r="49" spans="1:5" s="6" customFormat="1" ht="12.75">
      <c r="A49" s="21" t="s">
        <v>503</v>
      </c>
      <c r="B49" s="32" t="s">
        <v>184</v>
      </c>
      <c r="C49" s="72">
        <v>0</v>
      </c>
      <c r="D49" s="72">
        <v>0</v>
      </c>
      <c r="E49" s="108">
        <f t="shared" si="0"/>
        <v>0</v>
      </c>
    </row>
    <row r="50" spans="1:5" s="6" customFormat="1" ht="12.75">
      <c r="A50" s="21" t="s">
        <v>504</v>
      </c>
      <c r="B50" s="32" t="s">
        <v>185</v>
      </c>
      <c r="C50" s="72">
        <v>0</v>
      </c>
      <c r="D50" s="72">
        <v>0</v>
      </c>
      <c r="E50" s="108">
        <f t="shared" si="0"/>
        <v>0</v>
      </c>
    </row>
    <row r="51" spans="1:5" s="6" customFormat="1" ht="12.75">
      <c r="A51" s="21" t="s">
        <v>505</v>
      </c>
      <c r="B51" s="32" t="s">
        <v>186</v>
      </c>
      <c r="C51" s="72">
        <v>0</v>
      </c>
      <c r="D51" s="72">
        <v>0</v>
      </c>
      <c r="E51" s="108">
        <f t="shared" si="0"/>
        <v>0</v>
      </c>
    </row>
    <row r="52" spans="1:5" s="6" customFormat="1" ht="12.75">
      <c r="A52" s="21" t="s">
        <v>127</v>
      </c>
      <c r="B52" s="32" t="s">
        <v>187</v>
      </c>
      <c r="C52" s="72">
        <f>C53+C54+C55+C56</f>
        <v>0</v>
      </c>
      <c r="D52" s="72">
        <f>D53+D54+D55+D56</f>
        <v>0</v>
      </c>
      <c r="E52" s="108">
        <f t="shared" si="0"/>
        <v>0</v>
      </c>
    </row>
    <row r="53" spans="1:5" s="6" customFormat="1" ht="22.5">
      <c r="A53" s="21" t="s">
        <v>506</v>
      </c>
      <c r="B53" s="32" t="s">
        <v>188</v>
      </c>
      <c r="C53" s="72">
        <v>0</v>
      </c>
      <c r="D53" s="72">
        <v>0</v>
      </c>
      <c r="E53" s="108">
        <f t="shared" si="0"/>
        <v>0</v>
      </c>
    </row>
    <row r="54" spans="1:5" s="6" customFormat="1" ht="12.75">
      <c r="A54" s="21" t="s">
        <v>507</v>
      </c>
      <c r="B54" s="32" t="s">
        <v>189</v>
      </c>
      <c r="C54" s="72">
        <v>0</v>
      </c>
      <c r="D54" s="72">
        <v>0</v>
      </c>
      <c r="E54" s="108">
        <f t="shared" si="0"/>
        <v>0</v>
      </c>
    </row>
    <row r="55" spans="1:5" s="6" customFormat="1" ht="12.75">
      <c r="A55" s="21" t="s">
        <v>508</v>
      </c>
      <c r="B55" s="32" t="s">
        <v>190</v>
      </c>
      <c r="C55" s="72">
        <v>0</v>
      </c>
      <c r="D55" s="72">
        <v>0</v>
      </c>
      <c r="E55" s="108">
        <f t="shared" si="0"/>
        <v>0</v>
      </c>
    </row>
    <row r="56" spans="1:5" s="6" customFormat="1" ht="12.75">
      <c r="A56" s="21" t="s">
        <v>509</v>
      </c>
      <c r="B56" s="32" t="s">
        <v>191</v>
      </c>
      <c r="C56" s="72">
        <v>0</v>
      </c>
      <c r="D56" s="72">
        <v>0</v>
      </c>
      <c r="E56" s="108">
        <f t="shared" si="0"/>
        <v>0</v>
      </c>
    </row>
    <row r="57" spans="1:5" s="6" customFormat="1" ht="12.75">
      <c r="A57" s="62" t="s">
        <v>602</v>
      </c>
      <c r="B57" s="32" t="s">
        <v>192</v>
      </c>
      <c r="C57" s="72">
        <f>C58+C74</f>
        <v>0</v>
      </c>
      <c r="D57" s="72">
        <f>D58+D74</f>
        <v>0</v>
      </c>
      <c r="E57" s="108">
        <f t="shared" si="0"/>
        <v>0</v>
      </c>
    </row>
    <row r="58" spans="1:5" s="6" customFormat="1" ht="12.75">
      <c r="A58" s="20" t="s">
        <v>128</v>
      </c>
      <c r="B58" s="32" t="s">
        <v>193</v>
      </c>
      <c r="C58" s="72">
        <f>C59+C64+C69</f>
        <v>0</v>
      </c>
      <c r="D58" s="72">
        <f>D59+D64+D69</f>
        <v>0</v>
      </c>
      <c r="E58" s="108">
        <f t="shared" si="0"/>
        <v>0</v>
      </c>
    </row>
    <row r="59" spans="1:5" s="6" customFormat="1" ht="12.75">
      <c r="A59" s="20" t="s">
        <v>354</v>
      </c>
      <c r="B59" s="32" t="s">
        <v>194</v>
      </c>
      <c r="C59" s="72">
        <f>C60+C61+C62+C63</f>
        <v>0</v>
      </c>
      <c r="D59" s="72">
        <f>D60+D61+D62+D63</f>
        <v>0</v>
      </c>
      <c r="E59" s="108">
        <f t="shared" si="0"/>
        <v>0</v>
      </c>
    </row>
    <row r="60" spans="1:5" s="6" customFormat="1" ht="12.75">
      <c r="A60" s="20" t="s">
        <v>355</v>
      </c>
      <c r="B60" s="32" t="s">
        <v>195</v>
      </c>
      <c r="C60" s="72">
        <v>0</v>
      </c>
      <c r="D60" s="72">
        <v>0</v>
      </c>
      <c r="E60" s="108">
        <f t="shared" si="0"/>
        <v>0</v>
      </c>
    </row>
    <row r="61" spans="1:5" s="6" customFormat="1" ht="12.75">
      <c r="A61" s="20" t="s">
        <v>356</v>
      </c>
      <c r="B61" s="32" t="s">
        <v>196</v>
      </c>
      <c r="C61" s="72">
        <v>0</v>
      </c>
      <c r="D61" s="72">
        <v>0</v>
      </c>
      <c r="E61" s="108">
        <f t="shared" si="0"/>
        <v>0</v>
      </c>
    </row>
    <row r="62" spans="1:5" s="6" customFormat="1" ht="12.75">
      <c r="A62" s="20" t="s">
        <v>357</v>
      </c>
      <c r="B62" s="32" t="s">
        <v>197</v>
      </c>
      <c r="C62" s="72">
        <v>0</v>
      </c>
      <c r="D62" s="72">
        <v>0</v>
      </c>
      <c r="E62" s="108">
        <f t="shared" si="0"/>
        <v>0</v>
      </c>
    </row>
    <row r="63" spans="1:5" s="6" customFormat="1" ht="12.75">
      <c r="A63" s="20" t="s">
        <v>358</v>
      </c>
      <c r="B63" s="32" t="s">
        <v>198</v>
      </c>
      <c r="C63" s="72">
        <v>0</v>
      </c>
      <c r="D63" s="72">
        <v>0</v>
      </c>
      <c r="E63" s="108">
        <f t="shared" si="0"/>
        <v>0</v>
      </c>
    </row>
    <row r="64" spans="1:5" s="6" customFormat="1" ht="12.75">
      <c r="A64" s="20" t="s">
        <v>359</v>
      </c>
      <c r="B64" s="32" t="s">
        <v>199</v>
      </c>
      <c r="C64" s="72">
        <f>C65+C66+C67+C68</f>
        <v>0</v>
      </c>
      <c r="D64" s="72">
        <f>D65+D66+D67+D68</f>
        <v>0</v>
      </c>
      <c r="E64" s="108">
        <f t="shared" si="0"/>
        <v>0</v>
      </c>
    </row>
    <row r="65" spans="1:5" s="6" customFormat="1" ht="12.75">
      <c r="A65" s="20" t="s">
        <v>752</v>
      </c>
      <c r="B65" s="32" t="s">
        <v>200</v>
      </c>
      <c r="C65" s="72">
        <v>0</v>
      </c>
      <c r="D65" s="72">
        <v>0</v>
      </c>
      <c r="E65" s="108">
        <f t="shared" si="0"/>
        <v>0</v>
      </c>
    </row>
    <row r="66" spans="1:5" s="6" customFormat="1" ht="12.75">
      <c r="A66" s="20" t="s">
        <v>753</v>
      </c>
      <c r="B66" s="32" t="s">
        <v>201</v>
      </c>
      <c r="C66" s="72">
        <v>0</v>
      </c>
      <c r="D66" s="72">
        <v>0</v>
      </c>
      <c r="E66" s="108">
        <f t="shared" si="0"/>
        <v>0</v>
      </c>
    </row>
    <row r="67" spans="1:5" s="6" customFormat="1" ht="12.75">
      <c r="A67" s="20" t="s">
        <v>754</v>
      </c>
      <c r="B67" s="32" t="s">
        <v>202</v>
      </c>
      <c r="C67" s="72">
        <v>0</v>
      </c>
      <c r="D67" s="72">
        <v>0</v>
      </c>
      <c r="E67" s="108">
        <f t="shared" si="0"/>
        <v>0</v>
      </c>
    </row>
    <row r="68" spans="1:5" s="6" customFormat="1" ht="12.75">
      <c r="A68" s="20" t="s">
        <v>360</v>
      </c>
      <c r="B68" s="32" t="s">
        <v>203</v>
      </c>
      <c r="C68" s="72">
        <v>0</v>
      </c>
      <c r="D68" s="72">
        <v>0</v>
      </c>
      <c r="E68" s="108">
        <f t="shared" si="0"/>
        <v>0</v>
      </c>
    </row>
    <row r="69" spans="1:5" s="6" customFormat="1" ht="12.75">
      <c r="A69" s="20" t="s">
        <v>361</v>
      </c>
      <c r="B69" s="32" t="s">
        <v>204</v>
      </c>
      <c r="C69" s="72">
        <f>C70+C71+C72+C73</f>
        <v>0</v>
      </c>
      <c r="D69" s="72">
        <f>D70+D71+D72+D73</f>
        <v>0</v>
      </c>
      <c r="E69" s="108">
        <f t="shared" si="0"/>
        <v>0</v>
      </c>
    </row>
    <row r="70" spans="1:5" s="6" customFormat="1" ht="12.75">
      <c r="A70" s="20" t="s">
        <v>362</v>
      </c>
      <c r="B70" s="32" t="s">
        <v>205</v>
      </c>
      <c r="C70" s="72">
        <v>0</v>
      </c>
      <c r="D70" s="72">
        <v>0</v>
      </c>
      <c r="E70" s="108">
        <f t="shared" si="0"/>
        <v>0</v>
      </c>
    </row>
    <row r="71" spans="1:5" s="6" customFormat="1" ht="12.75">
      <c r="A71" s="20" t="s">
        <v>363</v>
      </c>
      <c r="B71" s="32" t="s">
        <v>206</v>
      </c>
      <c r="C71" s="72">
        <v>0</v>
      </c>
      <c r="D71" s="72">
        <v>0</v>
      </c>
      <c r="E71" s="108">
        <f t="shared" si="0"/>
        <v>0</v>
      </c>
    </row>
    <row r="72" spans="1:5" s="6" customFormat="1" ht="12.75">
      <c r="A72" s="20" t="s">
        <v>755</v>
      </c>
      <c r="B72" s="32" t="s">
        <v>207</v>
      </c>
      <c r="C72" s="72">
        <v>0</v>
      </c>
      <c r="D72" s="72">
        <v>0</v>
      </c>
      <c r="E72" s="108">
        <f aca="true" t="shared" si="1" ref="E72:E135">C72+D72</f>
        <v>0</v>
      </c>
    </row>
    <row r="73" spans="1:5" s="6" customFormat="1" ht="12.75">
      <c r="A73" s="20" t="s">
        <v>364</v>
      </c>
      <c r="B73" s="32" t="s">
        <v>208</v>
      </c>
      <c r="C73" s="72">
        <v>0</v>
      </c>
      <c r="D73" s="72">
        <v>0</v>
      </c>
      <c r="E73" s="108">
        <f t="shared" si="1"/>
        <v>0</v>
      </c>
    </row>
    <row r="74" spans="1:5" s="6" customFormat="1" ht="12.75">
      <c r="A74" s="20" t="s">
        <v>756</v>
      </c>
      <c r="B74" s="32" t="s">
        <v>209</v>
      </c>
      <c r="C74" s="72">
        <f>C75+C86+C97</f>
        <v>0</v>
      </c>
      <c r="D74" s="72">
        <f>D75+D86+D97</f>
        <v>0</v>
      </c>
      <c r="E74" s="108">
        <f t="shared" si="1"/>
        <v>0</v>
      </c>
    </row>
    <row r="75" spans="1:5" s="6" customFormat="1" ht="22.5">
      <c r="A75" s="20" t="s">
        <v>365</v>
      </c>
      <c r="B75" s="32" t="s">
        <v>210</v>
      </c>
      <c r="C75" s="72">
        <f>C76+C77+C78+C79+C80+C81+C82+C83+C84+C85</f>
        <v>0</v>
      </c>
      <c r="D75" s="72">
        <f>D76+D77+D78+D79+D80+D81+D82+D83+D84+D85</f>
        <v>0</v>
      </c>
      <c r="E75" s="108">
        <f t="shared" si="1"/>
        <v>0</v>
      </c>
    </row>
    <row r="76" spans="1:5" s="6" customFormat="1" ht="12.75">
      <c r="A76" s="20" t="s">
        <v>757</v>
      </c>
      <c r="B76" s="32" t="s">
        <v>211</v>
      </c>
      <c r="C76" s="72">
        <v>0</v>
      </c>
      <c r="D76" s="72">
        <v>0</v>
      </c>
      <c r="E76" s="108">
        <f t="shared" si="1"/>
        <v>0</v>
      </c>
    </row>
    <row r="77" spans="1:5" s="6" customFormat="1" ht="12.75">
      <c r="A77" s="20" t="s">
        <v>366</v>
      </c>
      <c r="B77" s="32" t="s">
        <v>212</v>
      </c>
      <c r="C77" s="72">
        <v>0</v>
      </c>
      <c r="D77" s="72">
        <v>0</v>
      </c>
      <c r="E77" s="108">
        <f t="shared" si="1"/>
        <v>0</v>
      </c>
    </row>
    <row r="78" spans="1:5" s="6" customFormat="1" ht="12.75">
      <c r="A78" s="20" t="s">
        <v>367</v>
      </c>
      <c r="B78" s="32" t="s">
        <v>213</v>
      </c>
      <c r="C78" s="72">
        <v>0</v>
      </c>
      <c r="D78" s="72">
        <v>0</v>
      </c>
      <c r="E78" s="108">
        <f t="shared" si="1"/>
        <v>0</v>
      </c>
    </row>
    <row r="79" spans="1:5" s="6" customFormat="1" ht="12.75">
      <c r="A79" s="20" t="s">
        <v>368</v>
      </c>
      <c r="B79" s="32" t="s">
        <v>214</v>
      </c>
      <c r="C79" s="72">
        <v>0</v>
      </c>
      <c r="D79" s="72">
        <v>0</v>
      </c>
      <c r="E79" s="108">
        <f t="shared" si="1"/>
        <v>0</v>
      </c>
    </row>
    <row r="80" spans="1:5" s="6" customFormat="1" ht="12.75">
      <c r="A80" s="20" t="s">
        <v>369</v>
      </c>
      <c r="B80" s="32" t="s">
        <v>215</v>
      </c>
      <c r="C80" s="72">
        <v>0</v>
      </c>
      <c r="D80" s="72">
        <v>0</v>
      </c>
      <c r="E80" s="108">
        <f t="shared" si="1"/>
        <v>0</v>
      </c>
    </row>
    <row r="81" spans="1:5" s="6" customFormat="1" ht="12.75">
      <c r="A81" s="20" t="s">
        <v>758</v>
      </c>
      <c r="B81" s="32" t="s">
        <v>216</v>
      </c>
      <c r="C81" s="72">
        <v>0</v>
      </c>
      <c r="D81" s="72">
        <v>0</v>
      </c>
      <c r="E81" s="108">
        <f t="shared" si="1"/>
        <v>0</v>
      </c>
    </row>
    <row r="82" spans="1:5" s="6" customFormat="1" ht="12.75">
      <c r="A82" s="20" t="s">
        <v>130</v>
      </c>
      <c r="B82" s="32" t="s">
        <v>217</v>
      </c>
      <c r="C82" s="72">
        <v>0</v>
      </c>
      <c r="D82" s="72">
        <v>0</v>
      </c>
      <c r="E82" s="108">
        <f t="shared" si="1"/>
        <v>0</v>
      </c>
    </row>
    <row r="83" spans="1:5" s="6" customFormat="1" ht="12.75">
      <c r="A83" s="20" t="s">
        <v>131</v>
      </c>
      <c r="B83" s="32" t="s">
        <v>218</v>
      </c>
      <c r="C83" s="72">
        <v>0</v>
      </c>
      <c r="D83" s="72">
        <v>0</v>
      </c>
      <c r="E83" s="108">
        <f t="shared" si="1"/>
        <v>0</v>
      </c>
    </row>
    <row r="84" spans="1:5" s="6" customFormat="1" ht="12.75">
      <c r="A84" s="20" t="s">
        <v>132</v>
      </c>
      <c r="B84" s="32" t="s">
        <v>219</v>
      </c>
      <c r="C84" s="72">
        <v>0</v>
      </c>
      <c r="D84" s="72">
        <v>0</v>
      </c>
      <c r="E84" s="108">
        <f t="shared" si="1"/>
        <v>0</v>
      </c>
    </row>
    <row r="85" spans="1:5" s="6" customFormat="1" ht="12.75">
      <c r="A85" s="20" t="s">
        <v>759</v>
      </c>
      <c r="B85" s="32" t="s">
        <v>220</v>
      </c>
      <c r="C85" s="72">
        <v>0</v>
      </c>
      <c r="D85" s="72">
        <v>0</v>
      </c>
      <c r="E85" s="108">
        <f t="shared" si="1"/>
        <v>0</v>
      </c>
    </row>
    <row r="86" spans="1:5" s="6" customFormat="1" ht="22.5">
      <c r="A86" s="20" t="s">
        <v>760</v>
      </c>
      <c r="B86" s="32" t="s">
        <v>221</v>
      </c>
      <c r="C86" s="72">
        <f>C87+C88+C89+C90+C91+C92+C93+C94+C95+C96</f>
        <v>0</v>
      </c>
      <c r="D86" s="72">
        <f>D87+D88+D89+D90+D91+D92+D93+D94+D95+D96</f>
        <v>0</v>
      </c>
      <c r="E86" s="108">
        <f t="shared" si="1"/>
        <v>0</v>
      </c>
    </row>
    <row r="87" spans="1:5" s="6" customFormat="1" ht="12.75">
      <c r="A87" s="20" t="s">
        <v>761</v>
      </c>
      <c r="B87" s="32" t="s">
        <v>222</v>
      </c>
      <c r="C87" s="72">
        <v>0</v>
      </c>
      <c r="D87" s="72">
        <v>0</v>
      </c>
      <c r="E87" s="108">
        <f t="shared" si="1"/>
        <v>0</v>
      </c>
    </row>
    <row r="88" spans="1:5" s="6" customFormat="1" ht="12.75">
      <c r="A88" s="20" t="s">
        <v>0</v>
      </c>
      <c r="B88" s="32" t="s">
        <v>223</v>
      </c>
      <c r="C88" s="72">
        <v>0</v>
      </c>
      <c r="D88" s="72">
        <v>0</v>
      </c>
      <c r="E88" s="108">
        <f t="shared" si="1"/>
        <v>0</v>
      </c>
    </row>
    <row r="89" spans="1:5" s="6" customFormat="1" ht="12.75">
      <c r="A89" s="20" t="s">
        <v>1</v>
      </c>
      <c r="B89" s="32" t="s">
        <v>224</v>
      </c>
      <c r="C89" s="72">
        <v>0</v>
      </c>
      <c r="D89" s="72">
        <v>0</v>
      </c>
      <c r="E89" s="108">
        <f t="shared" si="1"/>
        <v>0</v>
      </c>
    </row>
    <row r="90" spans="1:5" s="6" customFormat="1" ht="12.75">
      <c r="A90" s="20" t="s">
        <v>2</v>
      </c>
      <c r="B90" s="32" t="s">
        <v>225</v>
      </c>
      <c r="C90" s="72">
        <v>0</v>
      </c>
      <c r="D90" s="72">
        <v>0</v>
      </c>
      <c r="E90" s="108">
        <f t="shared" si="1"/>
        <v>0</v>
      </c>
    </row>
    <row r="91" spans="1:5" s="6" customFormat="1" ht="12.75">
      <c r="A91" s="20" t="s">
        <v>83</v>
      </c>
      <c r="B91" s="32" t="s">
        <v>226</v>
      </c>
      <c r="C91" s="72">
        <v>0</v>
      </c>
      <c r="D91" s="72">
        <v>0</v>
      </c>
      <c r="E91" s="108">
        <f t="shared" si="1"/>
        <v>0</v>
      </c>
    </row>
    <row r="92" spans="1:5" s="6" customFormat="1" ht="12.75">
      <c r="A92" s="20" t="s">
        <v>3</v>
      </c>
      <c r="B92" s="32" t="s">
        <v>227</v>
      </c>
      <c r="C92" s="72">
        <v>0</v>
      </c>
      <c r="D92" s="72">
        <v>0</v>
      </c>
      <c r="E92" s="108">
        <f t="shared" si="1"/>
        <v>0</v>
      </c>
    </row>
    <row r="93" spans="1:5" s="6" customFormat="1" ht="12.75">
      <c r="A93" s="20" t="s">
        <v>56</v>
      </c>
      <c r="B93" s="32" t="s">
        <v>228</v>
      </c>
      <c r="C93" s="72">
        <v>0</v>
      </c>
      <c r="D93" s="72">
        <v>0</v>
      </c>
      <c r="E93" s="108">
        <f t="shared" si="1"/>
        <v>0</v>
      </c>
    </row>
    <row r="94" spans="1:5" s="6" customFormat="1" ht="12.75">
      <c r="A94" s="20" t="s">
        <v>57</v>
      </c>
      <c r="B94" s="32" t="s">
        <v>229</v>
      </c>
      <c r="C94" s="72">
        <v>0</v>
      </c>
      <c r="D94" s="72">
        <v>0</v>
      </c>
      <c r="E94" s="108">
        <f t="shared" si="1"/>
        <v>0</v>
      </c>
    </row>
    <row r="95" spans="1:5" s="6" customFormat="1" ht="12.75">
      <c r="A95" s="20" t="s">
        <v>58</v>
      </c>
      <c r="B95" s="32" t="s">
        <v>230</v>
      </c>
      <c r="C95" s="72">
        <v>0</v>
      </c>
      <c r="D95" s="72">
        <v>0</v>
      </c>
      <c r="E95" s="108">
        <f t="shared" si="1"/>
        <v>0</v>
      </c>
    </row>
    <row r="96" spans="1:5" s="6" customFormat="1" ht="12.75">
      <c r="A96" s="20" t="s">
        <v>4</v>
      </c>
      <c r="B96" s="32" t="s">
        <v>231</v>
      </c>
      <c r="C96" s="72">
        <v>0</v>
      </c>
      <c r="D96" s="72">
        <v>0</v>
      </c>
      <c r="E96" s="108">
        <f t="shared" si="1"/>
        <v>0</v>
      </c>
    </row>
    <row r="97" spans="1:5" s="6" customFormat="1" ht="22.5">
      <c r="A97" s="20" t="s">
        <v>572</v>
      </c>
      <c r="B97" s="32" t="s">
        <v>232</v>
      </c>
      <c r="C97" s="72">
        <f>C98+C99+C100+C101+C102+C103+C104+C105+C106+C107</f>
        <v>0</v>
      </c>
      <c r="D97" s="72">
        <f>D98+D99+D100+D101+D102+D103+D104+D105+D106+D107</f>
        <v>0</v>
      </c>
      <c r="E97" s="108">
        <f t="shared" si="1"/>
        <v>0</v>
      </c>
    </row>
    <row r="98" spans="1:5" s="6" customFormat="1" ht="12.75">
      <c r="A98" s="20" t="s">
        <v>370</v>
      </c>
      <c r="B98" s="32" t="s">
        <v>233</v>
      </c>
      <c r="C98" s="72">
        <v>0</v>
      </c>
      <c r="D98" s="72">
        <v>0</v>
      </c>
      <c r="E98" s="108">
        <f t="shared" si="1"/>
        <v>0</v>
      </c>
    </row>
    <row r="99" spans="1:5" s="6" customFormat="1" ht="12.75">
      <c r="A99" s="20" t="s">
        <v>371</v>
      </c>
      <c r="B99" s="32" t="s">
        <v>234</v>
      </c>
      <c r="C99" s="72">
        <v>0</v>
      </c>
      <c r="D99" s="72">
        <v>0</v>
      </c>
      <c r="E99" s="108">
        <f t="shared" si="1"/>
        <v>0</v>
      </c>
    </row>
    <row r="100" spans="1:5" s="6" customFormat="1" ht="12.75">
      <c r="A100" s="20" t="s">
        <v>372</v>
      </c>
      <c r="B100" s="32" t="s">
        <v>235</v>
      </c>
      <c r="C100" s="72">
        <v>0</v>
      </c>
      <c r="D100" s="72">
        <v>0</v>
      </c>
      <c r="E100" s="108">
        <f t="shared" si="1"/>
        <v>0</v>
      </c>
    </row>
    <row r="101" spans="1:5" s="6" customFormat="1" ht="12.75">
      <c r="A101" s="20" t="s">
        <v>373</v>
      </c>
      <c r="B101" s="32" t="s">
        <v>236</v>
      </c>
      <c r="C101" s="72">
        <v>0</v>
      </c>
      <c r="D101" s="72">
        <v>0</v>
      </c>
      <c r="E101" s="108">
        <f t="shared" si="1"/>
        <v>0</v>
      </c>
    </row>
    <row r="102" spans="1:5" s="6" customFormat="1" ht="12.75">
      <c r="A102" s="20" t="s">
        <v>5</v>
      </c>
      <c r="B102" s="32" t="s">
        <v>237</v>
      </c>
      <c r="C102" s="72">
        <v>0</v>
      </c>
      <c r="D102" s="72">
        <v>0</v>
      </c>
      <c r="E102" s="108">
        <f t="shared" si="1"/>
        <v>0</v>
      </c>
    </row>
    <row r="103" spans="1:5" s="6" customFormat="1" ht="12.75">
      <c r="A103" s="20" t="s">
        <v>6</v>
      </c>
      <c r="B103" s="32" t="s">
        <v>238</v>
      </c>
      <c r="C103" s="72">
        <v>0</v>
      </c>
      <c r="D103" s="72">
        <v>0</v>
      </c>
      <c r="E103" s="108">
        <f t="shared" si="1"/>
        <v>0</v>
      </c>
    </row>
    <row r="104" spans="1:5" s="6" customFormat="1" ht="12.75">
      <c r="A104" s="20" t="s">
        <v>7</v>
      </c>
      <c r="B104" s="32" t="s">
        <v>239</v>
      </c>
      <c r="C104" s="72">
        <v>0</v>
      </c>
      <c r="D104" s="72">
        <v>0</v>
      </c>
      <c r="E104" s="108">
        <f t="shared" si="1"/>
        <v>0</v>
      </c>
    </row>
    <row r="105" spans="1:5" s="6" customFormat="1" ht="12.75">
      <c r="A105" s="20" t="s">
        <v>421</v>
      </c>
      <c r="B105" s="32" t="s">
        <v>240</v>
      </c>
      <c r="C105" s="72">
        <v>0</v>
      </c>
      <c r="D105" s="72">
        <v>0</v>
      </c>
      <c r="E105" s="108">
        <f t="shared" si="1"/>
        <v>0</v>
      </c>
    </row>
    <row r="106" spans="1:5" s="6" customFormat="1" ht="12.75">
      <c r="A106" s="20" t="s">
        <v>422</v>
      </c>
      <c r="B106" s="32" t="s">
        <v>241</v>
      </c>
      <c r="C106" s="72">
        <v>0</v>
      </c>
      <c r="D106" s="72">
        <v>0</v>
      </c>
      <c r="E106" s="108">
        <f t="shared" si="1"/>
        <v>0</v>
      </c>
    </row>
    <row r="107" spans="1:5" s="6" customFormat="1" ht="12.75">
      <c r="A107" s="20" t="s">
        <v>374</v>
      </c>
      <c r="B107" s="32" t="s">
        <v>242</v>
      </c>
      <c r="C107" s="72">
        <v>0</v>
      </c>
      <c r="D107" s="72">
        <v>0</v>
      </c>
      <c r="E107" s="108">
        <f t="shared" si="1"/>
        <v>0</v>
      </c>
    </row>
    <row r="108" spans="1:5" s="6" customFormat="1" ht="12.75">
      <c r="A108" s="62" t="s">
        <v>323</v>
      </c>
      <c r="B108" s="32" t="s">
        <v>243</v>
      </c>
      <c r="C108" s="72">
        <f>C109+C114</f>
        <v>37723</v>
      </c>
      <c r="D108" s="72">
        <f>D109+D114</f>
        <v>0</v>
      </c>
      <c r="E108" s="108">
        <f t="shared" si="1"/>
        <v>37723</v>
      </c>
    </row>
    <row r="109" spans="1:5" s="6" customFormat="1" ht="12.75">
      <c r="A109" s="20" t="s">
        <v>428</v>
      </c>
      <c r="B109" s="32" t="s">
        <v>244</v>
      </c>
      <c r="C109" s="72">
        <f>C110+C111+C112+C113</f>
        <v>37623</v>
      </c>
      <c r="D109" s="72">
        <f>D110+D111+D112+D113</f>
        <v>0</v>
      </c>
      <c r="E109" s="108">
        <f t="shared" si="1"/>
        <v>37623</v>
      </c>
    </row>
    <row r="110" spans="1:5" s="6" customFormat="1" ht="12.75">
      <c r="A110" s="20" t="s">
        <v>429</v>
      </c>
      <c r="B110" s="32" t="s">
        <v>245</v>
      </c>
      <c r="C110" s="72">
        <v>37623</v>
      </c>
      <c r="D110" s="72">
        <v>0</v>
      </c>
      <c r="E110" s="108">
        <f t="shared" si="1"/>
        <v>37623</v>
      </c>
    </row>
    <row r="111" spans="1:5" s="6" customFormat="1" ht="12.75">
      <c r="A111" s="20" t="s">
        <v>430</v>
      </c>
      <c r="B111" s="32" t="s">
        <v>246</v>
      </c>
      <c r="C111" s="72">
        <v>0</v>
      </c>
      <c r="D111" s="72">
        <v>0</v>
      </c>
      <c r="E111" s="108">
        <f t="shared" si="1"/>
        <v>0</v>
      </c>
    </row>
    <row r="112" spans="1:5" s="6" customFormat="1" ht="12.75">
      <c r="A112" s="20" t="s">
        <v>431</v>
      </c>
      <c r="B112" s="32" t="s">
        <v>247</v>
      </c>
      <c r="C112" s="72">
        <v>0</v>
      </c>
      <c r="D112" s="72">
        <v>0</v>
      </c>
      <c r="E112" s="108">
        <f t="shared" si="1"/>
        <v>0</v>
      </c>
    </row>
    <row r="113" spans="1:5" s="6" customFormat="1" ht="12.75">
      <c r="A113" s="20" t="s">
        <v>432</v>
      </c>
      <c r="B113" s="32" t="s">
        <v>248</v>
      </c>
      <c r="C113" s="72">
        <v>0</v>
      </c>
      <c r="D113" s="72">
        <v>0</v>
      </c>
      <c r="E113" s="108">
        <f t="shared" si="1"/>
        <v>0</v>
      </c>
    </row>
    <row r="114" spans="1:5" s="6" customFormat="1" ht="12.75">
      <c r="A114" s="20" t="s">
        <v>433</v>
      </c>
      <c r="B114" s="32" t="s">
        <v>249</v>
      </c>
      <c r="C114" s="72">
        <f>C115+C116+C117+C118+C119+C120</f>
        <v>100</v>
      </c>
      <c r="D114" s="72">
        <f>D115+D116+D117+D118+D119+D120</f>
        <v>0</v>
      </c>
      <c r="E114" s="108">
        <f t="shared" si="1"/>
        <v>100</v>
      </c>
    </row>
    <row r="115" spans="1:5" s="6" customFormat="1" ht="12.75">
      <c r="A115" s="20" t="s">
        <v>434</v>
      </c>
      <c r="B115" s="32" t="s">
        <v>250</v>
      </c>
      <c r="C115" s="72">
        <v>100</v>
      </c>
      <c r="D115" s="72">
        <v>0</v>
      </c>
      <c r="E115" s="108">
        <f t="shared" si="1"/>
        <v>100</v>
      </c>
    </row>
    <row r="116" spans="1:5" s="6" customFormat="1" ht="12.75">
      <c r="A116" s="20" t="s">
        <v>435</v>
      </c>
      <c r="B116" s="32" t="s">
        <v>251</v>
      </c>
      <c r="C116" s="72">
        <v>0</v>
      </c>
      <c r="D116" s="72">
        <v>0</v>
      </c>
      <c r="E116" s="108">
        <f t="shared" si="1"/>
        <v>0</v>
      </c>
    </row>
    <row r="117" spans="1:5" s="6" customFormat="1" ht="12.75">
      <c r="A117" s="20" t="s">
        <v>436</v>
      </c>
      <c r="B117" s="32" t="s">
        <v>252</v>
      </c>
      <c r="C117" s="72">
        <v>0</v>
      </c>
      <c r="D117" s="72">
        <v>0</v>
      </c>
      <c r="E117" s="108">
        <f t="shared" si="1"/>
        <v>0</v>
      </c>
    </row>
    <row r="118" spans="1:5" s="6" customFormat="1" ht="12.75">
      <c r="A118" s="20" t="s">
        <v>437</v>
      </c>
      <c r="B118" s="32" t="s">
        <v>253</v>
      </c>
      <c r="C118" s="72">
        <v>0</v>
      </c>
      <c r="D118" s="72">
        <v>0</v>
      </c>
      <c r="E118" s="108">
        <f t="shared" si="1"/>
        <v>0</v>
      </c>
    </row>
    <row r="119" spans="1:5" s="6" customFormat="1" ht="12.75">
      <c r="A119" s="20" t="s">
        <v>438</v>
      </c>
      <c r="B119" s="32" t="s">
        <v>254</v>
      </c>
      <c r="C119" s="72">
        <v>0</v>
      </c>
      <c r="D119" s="72">
        <v>0</v>
      </c>
      <c r="E119" s="108">
        <f t="shared" si="1"/>
        <v>0</v>
      </c>
    </row>
    <row r="120" spans="1:5" s="6" customFormat="1" ht="12.75">
      <c r="A120" s="20" t="s">
        <v>439</v>
      </c>
      <c r="B120" s="32" t="s">
        <v>255</v>
      </c>
      <c r="C120" s="72">
        <v>0</v>
      </c>
      <c r="D120" s="72">
        <v>0</v>
      </c>
      <c r="E120" s="108">
        <f t="shared" si="1"/>
        <v>0</v>
      </c>
    </row>
    <row r="121" spans="1:5" s="6" customFormat="1" ht="12" customHeight="1">
      <c r="A121" s="62" t="s">
        <v>603</v>
      </c>
      <c r="B121" s="32" t="s">
        <v>256</v>
      </c>
      <c r="C121" s="72">
        <f>C122+C123</f>
        <v>0</v>
      </c>
      <c r="D121" s="72">
        <f>D122+D123</f>
        <v>0</v>
      </c>
      <c r="E121" s="108">
        <f t="shared" si="1"/>
        <v>0</v>
      </c>
    </row>
    <row r="122" spans="1:5" s="6" customFormat="1" ht="12.75">
      <c r="A122" s="20" t="s">
        <v>440</v>
      </c>
      <c r="B122" s="32" t="s">
        <v>257</v>
      </c>
      <c r="C122" s="72">
        <v>0</v>
      </c>
      <c r="D122" s="72">
        <v>0</v>
      </c>
      <c r="E122" s="108">
        <f t="shared" si="1"/>
        <v>0</v>
      </c>
    </row>
    <row r="123" spans="1:5" s="6" customFormat="1" ht="12.75">
      <c r="A123" s="20" t="s">
        <v>441</v>
      </c>
      <c r="B123" s="32" t="s">
        <v>258</v>
      </c>
      <c r="C123" s="72">
        <f>C124+C129</f>
        <v>0</v>
      </c>
      <c r="D123" s="72">
        <f>D124+D129</f>
        <v>0</v>
      </c>
      <c r="E123" s="108">
        <f t="shared" si="1"/>
        <v>0</v>
      </c>
    </row>
    <row r="124" spans="1:5" s="6" customFormat="1" ht="12.75">
      <c r="A124" s="20" t="s">
        <v>442</v>
      </c>
      <c r="B124" s="32" t="s">
        <v>259</v>
      </c>
      <c r="C124" s="72">
        <f>C125+C126+C127+C128</f>
        <v>0</v>
      </c>
      <c r="D124" s="72">
        <f>D125+D126+D127+D128</f>
        <v>0</v>
      </c>
      <c r="E124" s="108">
        <f t="shared" si="1"/>
        <v>0</v>
      </c>
    </row>
    <row r="125" spans="1:5" s="6" customFormat="1" ht="12.75">
      <c r="A125" s="20" t="s">
        <v>443</v>
      </c>
      <c r="B125" s="32" t="s">
        <v>260</v>
      </c>
      <c r="C125" s="72">
        <v>0</v>
      </c>
      <c r="D125" s="72">
        <v>0</v>
      </c>
      <c r="E125" s="108">
        <f t="shared" si="1"/>
        <v>0</v>
      </c>
    </row>
    <row r="126" spans="1:5" s="6" customFormat="1" ht="12.75">
      <c r="A126" s="20" t="s">
        <v>444</v>
      </c>
      <c r="B126" s="32" t="s">
        <v>261</v>
      </c>
      <c r="C126" s="72">
        <v>0</v>
      </c>
      <c r="D126" s="72">
        <v>0</v>
      </c>
      <c r="E126" s="108">
        <f t="shared" si="1"/>
        <v>0</v>
      </c>
    </row>
    <row r="127" spans="1:5" s="6" customFormat="1" ht="12.75">
      <c r="A127" s="20" t="s">
        <v>445</v>
      </c>
      <c r="B127" s="32" t="s">
        <v>262</v>
      </c>
      <c r="C127" s="72">
        <v>0</v>
      </c>
      <c r="D127" s="72">
        <v>0</v>
      </c>
      <c r="E127" s="108">
        <f t="shared" si="1"/>
        <v>0</v>
      </c>
    </row>
    <row r="128" spans="1:5" s="6" customFormat="1" ht="12.75">
      <c r="A128" s="20" t="s">
        <v>446</v>
      </c>
      <c r="B128" s="32" t="s">
        <v>263</v>
      </c>
      <c r="C128" s="72">
        <v>0</v>
      </c>
      <c r="D128" s="72">
        <v>0</v>
      </c>
      <c r="E128" s="108">
        <f t="shared" si="1"/>
        <v>0</v>
      </c>
    </row>
    <row r="129" spans="1:5" s="6" customFormat="1" ht="12.75">
      <c r="A129" s="20" t="s">
        <v>447</v>
      </c>
      <c r="B129" s="32" t="s">
        <v>264</v>
      </c>
      <c r="C129" s="72">
        <v>0</v>
      </c>
      <c r="D129" s="72">
        <v>0</v>
      </c>
      <c r="E129" s="108">
        <f t="shared" si="1"/>
        <v>0</v>
      </c>
    </row>
    <row r="130" spans="1:5" s="6" customFormat="1" ht="12.75">
      <c r="A130" s="62" t="s">
        <v>604</v>
      </c>
      <c r="B130" s="32" t="s">
        <v>265</v>
      </c>
      <c r="C130" s="72">
        <f>C131+C132</f>
        <v>0</v>
      </c>
      <c r="D130" s="72">
        <f>D131+D132</f>
        <v>0</v>
      </c>
      <c r="E130" s="108">
        <f t="shared" si="1"/>
        <v>0</v>
      </c>
    </row>
    <row r="131" spans="1:5" s="6" customFormat="1" ht="12.75">
      <c r="A131" s="20" t="s">
        <v>448</v>
      </c>
      <c r="B131" s="32" t="s">
        <v>266</v>
      </c>
      <c r="C131" s="72">
        <v>0</v>
      </c>
      <c r="D131" s="72">
        <v>0</v>
      </c>
      <c r="E131" s="108">
        <f t="shared" si="1"/>
        <v>0</v>
      </c>
    </row>
    <row r="132" spans="1:5" s="6" customFormat="1" ht="12.75">
      <c r="A132" s="20" t="s">
        <v>449</v>
      </c>
      <c r="B132" s="32" t="s">
        <v>267</v>
      </c>
      <c r="C132" s="72">
        <f>C133+C138</f>
        <v>0</v>
      </c>
      <c r="D132" s="72">
        <f>D133+D138</f>
        <v>0</v>
      </c>
      <c r="E132" s="108">
        <f t="shared" si="1"/>
        <v>0</v>
      </c>
    </row>
    <row r="133" spans="1:5" s="6" customFormat="1" ht="12.75">
      <c r="A133" s="20" t="s">
        <v>450</v>
      </c>
      <c r="B133" s="32" t="s">
        <v>268</v>
      </c>
      <c r="C133" s="72">
        <f>C134+C135+C136+C137</f>
        <v>0</v>
      </c>
      <c r="D133" s="72">
        <f>D134+D135+D136+D137</f>
        <v>0</v>
      </c>
      <c r="E133" s="108">
        <f t="shared" si="1"/>
        <v>0</v>
      </c>
    </row>
    <row r="134" spans="1:5" s="6" customFormat="1" ht="12.75">
      <c r="A134" s="20" t="s">
        <v>443</v>
      </c>
      <c r="B134" s="32" t="s">
        <v>269</v>
      </c>
      <c r="C134" s="72">
        <v>0</v>
      </c>
      <c r="D134" s="72">
        <v>0</v>
      </c>
      <c r="E134" s="108">
        <f t="shared" si="1"/>
        <v>0</v>
      </c>
    </row>
    <row r="135" spans="1:5" s="6" customFormat="1" ht="12.75">
      <c r="A135" s="20" t="s">
        <v>451</v>
      </c>
      <c r="B135" s="32" t="s">
        <v>270</v>
      </c>
      <c r="C135" s="72">
        <v>0</v>
      </c>
      <c r="D135" s="72">
        <v>0</v>
      </c>
      <c r="E135" s="108">
        <f t="shared" si="1"/>
        <v>0</v>
      </c>
    </row>
    <row r="136" spans="1:5" s="6" customFormat="1" ht="12.75">
      <c r="A136" s="20" t="s">
        <v>452</v>
      </c>
      <c r="B136" s="32" t="s">
        <v>271</v>
      </c>
      <c r="C136" s="72">
        <v>0</v>
      </c>
      <c r="D136" s="72">
        <v>0</v>
      </c>
      <c r="E136" s="108">
        <f aca="true" t="shared" si="2" ref="E136:E194">C136+D136</f>
        <v>0</v>
      </c>
    </row>
    <row r="137" spans="1:5" s="6" customFormat="1" ht="12.75">
      <c r="A137" s="20" t="s">
        <v>453</v>
      </c>
      <c r="B137" s="32" t="s">
        <v>272</v>
      </c>
      <c r="C137" s="72">
        <v>0</v>
      </c>
      <c r="D137" s="72">
        <v>0</v>
      </c>
      <c r="E137" s="108">
        <f t="shared" si="2"/>
        <v>0</v>
      </c>
    </row>
    <row r="138" spans="1:5" s="6" customFormat="1" ht="12.75">
      <c r="A138" s="20" t="s">
        <v>454</v>
      </c>
      <c r="B138" s="32" t="s">
        <v>273</v>
      </c>
      <c r="C138" s="72">
        <v>0</v>
      </c>
      <c r="D138" s="72">
        <v>0</v>
      </c>
      <c r="E138" s="108">
        <f t="shared" si="2"/>
        <v>0</v>
      </c>
    </row>
    <row r="139" spans="1:5" s="6" customFormat="1" ht="12.75">
      <c r="A139" s="62" t="s">
        <v>605</v>
      </c>
      <c r="B139" s="32" t="s">
        <v>274</v>
      </c>
      <c r="C139" s="110">
        <f>C140+C141+C142</f>
        <v>800</v>
      </c>
      <c r="D139" s="110">
        <f>D140+D141+D142</f>
        <v>800</v>
      </c>
      <c r="E139" s="108">
        <f>C139-D139</f>
        <v>0</v>
      </c>
    </row>
    <row r="140" spans="1:5" s="6" customFormat="1" ht="12.75">
      <c r="A140" s="20" t="s">
        <v>455</v>
      </c>
      <c r="B140" s="32" t="s">
        <v>275</v>
      </c>
      <c r="C140" s="72">
        <v>0</v>
      </c>
      <c r="D140" s="72">
        <v>0</v>
      </c>
      <c r="E140" s="108">
        <f t="shared" si="2"/>
        <v>0</v>
      </c>
    </row>
    <row r="141" spans="1:5" s="6" customFormat="1" ht="12.75">
      <c r="A141" s="20" t="s">
        <v>456</v>
      </c>
      <c r="B141" s="32" t="s">
        <v>276</v>
      </c>
      <c r="C141" s="72">
        <v>0</v>
      </c>
      <c r="D141" s="72">
        <v>0</v>
      </c>
      <c r="E141" s="108">
        <f t="shared" si="2"/>
        <v>0</v>
      </c>
    </row>
    <row r="142" spans="1:5" s="6" customFormat="1" ht="12.75">
      <c r="A142" s="20" t="s">
        <v>457</v>
      </c>
      <c r="B142" s="32" t="s">
        <v>277</v>
      </c>
      <c r="C142" s="72">
        <v>800</v>
      </c>
      <c r="D142" s="72">
        <v>800</v>
      </c>
      <c r="E142" s="108">
        <f>C142-D142</f>
        <v>0</v>
      </c>
    </row>
    <row r="143" spans="1:5" s="6" customFormat="1" ht="12.75">
      <c r="A143" s="62" t="s">
        <v>606</v>
      </c>
      <c r="B143" s="32" t="s">
        <v>278</v>
      </c>
      <c r="C143" s="72">
        <f>C144+C145</f>
        <v>1600</v>
      </c>
      <c r="D143" s="72">
        <f>D144+D145</f>
        <v>41</v>
      </c>
      <c r="E143" s="108">
        <f>C143-D143</f>
        <v>1559</v>
      </c>
    </row>
    <row r="144" spans="1:5" s="6" customFormat="1" ht="12.75">
      <c r="A144" s="20" t="s">
        <v>458</v>
      </c>
      <c r="B144" s="32" t="s">
        <v>279</v>
      </c>
      <c r="C144" s="72">
        <v>1600</v>
      </c>
      <c r="D144" s="72">
        <v>41</v>
      </c>
      <c r="E144" s="108">
        <f>C144-D144</f>
        <v>1559</v>
      </c>
    </row>
    <row r="145" spans="1:5" s="6" customFormat="1" ht="12.75">
      <c r="A145" s="20" t="s">
        <v>459</v>
      </c>
      <c r="B145" s="32" t="s">
        <v>280</v>
      </c>
      <c r="C145" s="72">
        <v>0</v>
      </c>
      <c r="D145" s="72">
        <v>0</v>
      </c>
      <c r="E145" s="108">
        <f>C145-D145</f>
        <v>0</v>
      </c>
    </row>
    <row r="146" spans="1:5" s="6" customFormat="1" ht="22.5">
      <c r="A146" s="62" t="s">
        <v>607</v>
      </c>
      <c r="B146" s="32" t="s">
        <v>281</v>
      </c>
      <c r="C146" s="72">
        <f>C147+C160+C173+C174+C175+C176+C177+C178+C179+C182+C186+C187+C188+C189+C190</f>
        <v>338581</v>
      </c>
      <c r="D146" s="72">
        <f>D147+D160+D173+D174+D175+D176+D177+D178+D179+D182+D186+D187+D188+D189+D190</f>
        <v>236</v>
      </c>
      <c r="E146" s="108">
        <f>C146-D146</f>
        <v>338345</v>
      </c>
    </row>
    <row r="147" spans="1:5" s="6" customFormat="1" ht="12.75">
      <c r="A147" s="20" t="s">
        <v>460</v>
      </c>
      <c r="B147" s="32" t="s">
        <v>282</v>
      </c>
      <c r="C147" s="72">
        <f>C148+C154</f>
        <v>0</v>
      </c>
      <c r="D147" s="72">
        <f>D148+D154</f>
        <v>0</v>
      </c>
      <c r="E147" s="108">
        <f t="shared" si="2"/>
        <v>0</v>
      </c>
    </row>
    <row r="148" spans="1:5" s="6" customFormat="1" ht="22.5">
      <c r="A148" s="20" t="s">
        <v>570</v>
      </c>
      <c r="B148" s="32" t="s">
        <v>283</v>
      </c>
      <c r="C148" s="72">
        <f>C149+C150+C151+C152+C153</f>
        <v>0</v>
      </c>
      <c r="D148" s="72">
        <f>D149+D150+D151+D152+D153</f>
        <v>0</v>
      </c>
      <c r="E148" s="108">
        <f t="shared" si="2"/>
        <v>0</v>
      </c>
    </row>
    <row r="149" spans="1:5" s="6" customFormat="1" ht="12.75">
      <c r="A149" s="20" t="s">
        <v>375</v>
      </c>
      <c r="B149" s="32" t="s">
        <v>284</v>
      </c>
      <c r="C149" s="72">
        <v>0</v>
      </c>
      <c r="D149" s="72">
        <v>0</v>
      </c>
      <c r="E149" s="108">
        <f t="shared" si="2"/>
        <v>0</v>
      </c>
    </row>
    <row r="150" spans="1:5" s="6" customFormat="1" ht="12.75">
      <c r="A150" s="20" t="s">
        <v>376</v>
      </c>
      <c r="B150" s="32" t="s">
        <v>285</v>
      </c>
      <c r="C150" s="72">
        <v>0</v>
      </c>
      <c r="D150" s="72">
        <v>0</v>
      </c>
      <c r="E150" s="108">
        <f t="shared" si="2"/>
        <v>0</v>
      </c>
    </row>
    <row r="151" spans="1:5" s="6" customFormat="1" ht="12.75">
      <c r="A151" s="20" t="s">
        <v>377</v>
      </c>
      <c r="B151" s="32" t="s">
        <v>286</v>
      </c>
      <c r="C151" s="72">
        <v>0</v>
      </c>
      <c r="D151" s="72">
        <v>0</v>
      </c>
      <c r="E151" s="108">
        <f t="shared" si="2"/>
        <v>0</v>
      </c>
    </row>
    <row r="152" spans="1:5" s="6" customFormat="1" ht="12.75">
      <c r="A152" s="20" t="s">
        <v>378</v>
      </c>
      <c r="B152" s="32" t="s">
        <v>287</v>
      </c>
      <c r="C152" s="72">
        <v>0</v>
      </c>
      <c r="D152" s="72">
        <v>0</v>
      </c>
      <c r="E152" s="108">
        <f t="shared" si="2"/>
        <v>0</v>
      </c>
    </row>
    <row r="153" spans="1:5" s="6" customFormat="1" ht="12.75">
      <c r="A153" s="20" t="s">
        <v>573</v>
      </c>
      <c r="B153" s="32" t="s">
        <v>288</v>
      </c>
      <c r="C153" s="72">
        <v>0</v>
      </c>
      <c r="D153" s="72">
        <v>0</v>
      </c>
      <c r="E153" s="108">
        <f t="shared" si="2"/>
        <v>0</v>
      </c>
    </row>
    <row r="154" spans="1:5" s="6" customFormat="1" ht="12.75">
      <c r="A154" s="20" t="s">
        <v>657</v>
      </c>
      <c r="B154" s="32" t="s">
        <v>289</v>
      </c>
      <c r="C154" s="72">
        <f>C155+C156+C157+C158+C159</f>
        <v>0</v>
      </c>
      <c r="D154" s="72">
        <f>D155+D156+D157+D158+D159</f>
        <v>0</v>
      </c>
      <c r="E154" s="108">
        <f t="shared" si="2"/>
        <v>0</v>
      </c>
    </row>
    <row r="155" spans="1:5" s="6" customFormat="1" ht="12.75">
      <c r="A155" s="20" t="s">
        <v>658</v>
      </c>
      <c r="B155" s="32" t="s">
        <v>290</v>
      </c>
      <c r="C155" s="72">
        <v>0</v>
      </c>
      <c r="D155" s="72">
        <v>0</v>
      </c>
      <c r="E155" s="108">
        <f t="shared" si="2"/>
        <v>0</v>
      </c>
    </row>
    <row r="156" spans="1:5" s="6" customFormat="1" ht="12.75">
      <c r="A156" s="20" t="s">
        <v>659</v>
      </c>
      <c r="B156" s="32" t="s">
        <v>291</v>
      </c>
      <c r="C156" s="72">
        <v>0</v>
      </c>
      <c r="D156" s="72">
        <v>0</v>
      </c>
      <c r="E156" s="108">
        <f t="shared" si="2"/>
        <v>0</v>
      </c>
    </row>
    <row r="157" spans="1:5" s="6" customFormat="1" ht="12.75">
      <c r="A157" s="20" t="s">
        <v>660</v>
      </c>
      <c r="B157" s="32" t="s">
        <v>292</v>
      </c>
      <c r="C157" s="72">
        <v>0</v>
      </c>
      <c r="D157" s="72">
        <v>0</v>
      </c>
      <c r="E157" s="108">
        <f t="shared" si="2"/>
        <v>0</v>
      </c>
    </row>
    <row r="158" spans="1:5" s="6" customFormat="1" ht="12.75">
      <c r="A158" s="20" t="s">
        <v>661</v>
      </c>
      <c r="B158" s="32" t="s">
        <v>293</v>
      </c>
      <c r="C158" s="72">
        <v>0</v>
      </c>
      <c r="D158" s="72">
        <v>0</v>
      </c>
      <c r="E158" s="108">
        <f t="shared" si="2"/>
        <v>0</v>
      </c>
    </row>
    <row r="159" spans="1:5" s="6" customFormat="1" ht="12.75">
      <c r="A159" s="20" t="s">
        <v>662</v>
      </c>
      <c r="B159" s="32" t="s">
        <v>294</v>
      </c>
      <c r="C159" s="72">
        <v>0</v>
      </c>
      <c r="D159" s="72">
        <v>0</v>
      </c>
      <c r="E159" s="108">
        <f t="shared" si="2"/>
        <v>0</v>
      </c>
    </row>
    <row r="160" spans="1:5" s="6" customFormat="1" ht="12.75">
      <c r="A160" s="20" t="s">
        <v>569</v>
      </c>
      <c r="B160" s="32" t="s">
        <v>295</v>
      </c>
      <c r="C160" s="72">
        <f>C161+C167</f>
        <v>0</v>
      </c>
      <c r="D160" s="72">
        <f>D161+D167</f>
        <v>0</v>
      </c>
      <c r="E160" s="108">
        <f t="shared" si="2"/>
        <v>0</v>
      </c>
    </row>
    <row r="161" spans="1:5" s="6" customFormat="1" ht="22.5">
      <c r="A161" s="20" t="s">
        <v>663</v>
      </c>
      <c r="B161" s="32" t="s">
        <v>296</v>
      </c>
      <c r="C161" s="72">
        <f>C162+C163+C164+C165+C166</f>
        <v>0</v>
      </c>
      <c r="D161" s="72">
        <f>D162+D163+D164+D165+D166</f>
        <v>0</v>
      </c>
      <c r="E161" s="108">
        <f t="shared" si="2"/>
        <v>0</v>
      </c>
    </row>
    <row r="162" spans="1:5" s="6" customFormat="1" ht="12.75">
      <c r="A162" s="20" t="s">
        <v>461</v>
      </c>
      <c r="B162" s="32" t="s">
        <v>297</v>
      </c>
      <c r="C162" s="72">
        <v>0</v>
      </c>
      <c r="D162" s="72">
        <v>0</v>
      </c>
      <c r="E162" s="108">
        <f t="shared" si="2"/>
        <v>0</v>
      </c>
    </row>
    <row r="163" spans="1:5" s="6" customFormat="1" ht="12.75">
      <c r="A163" s="20" t="s">
        <v>462</v>
      </c>
      <c r="B163" s="32" t="s">
        <v>298</v>
      </c>
      <c r="C163" s="72">
        <v>0</v>
      </c>
      <c r="D163" s="72">
        <v>0</v>
      </c>
      <c r="E163" s="108">
        <f t="shared" si="2"/>
        <v>0</v>
      </c>
    </row>
    <row r="164" spans="1:5" s="6" customFormat="1" ht="12.75">
      <c r="A164" s="20" t="s">
        <v>463</v>
      </c>
      <c r="B164" s="32" t="s">
        <v>299</v>
      </c>
      <c r="C164" s="72">
        <v>0</v>
      </c>
      <c r="D164" s="72">
        <v>0</v>
      </c>
      <c r="E164" s="108">
        <f t="shared" si="2"/>
        <v>0</v>
      </c>
    </row>
    <row r="165" spans="1:5" s="6" customFormat="1" ht="12.75">
      <c r="A165" s="20" t="s">
        <v>464</v>
      </c>
      <c r="B165" s="32" t="s">
        <v>300</v>
      </c>
      <c r="C165" s="72">
        <v>0</v>
      </c>
      <c r="D165" s="72">
        <v>0</v>
      </c>
      <c r="E165" s="108">
        <f t="shared" si="2"/>
        <v>0</v>
      </c>
    </row>
    <row r="166" spans="1:5" s="6" customFormat="1" ht="12.75">
      <c r="A166" s="20" t="s">
        <v>465</v>
      </c>
      <c r="B166" s="32" t="s">
        <v>301</v>
      </c>
      <c r="C166" s="72">
        <v>0</v>
      </c>
      <c r="D166" s="72">
        <v>0</v>
      </c>
      <c r="E166" s="108">
        <f t="shared" si="2"/>
        <v>0</v>
      </c>
    </row>
    <row r="167" spans="1:5" s="6" customFormat="1" ht="22.5">
      <c r="A167" s="20" t="s">
        <v>664</v>
      </c>
      <c r="B167" s="32" t="s">
        <v>302</v>
      </c>
      <c r="C167" s="72">
        <f>C168+C169+C170+C171+C172</f>
        <v>0</v>
      </c>
      <c r="D167" s="72">
        <f>D168+D169+D170+D171+D172</f>
        <v>0</v>
      </c>
      <c r="E167" s="108">
        <f t="shared" si="2"/>
        <v>0</v>
      </c>
    </row>
    <row r="168" spans="1:5" s="6" customFormat="1" ht="12.75">
      <c r="A168" s="20" t="s">
        <v>658</v>
      </c>
      <c r="B168" s="32" t="s">
        <v>303</v>
      </c>
      <c r="C168" s="72">
        <v>0</v>
      </c>
      <c r="D168" s="72">
        <v>0</v>
      </c>
      <c r="E168" s="108">
        <f t="shared" si="2"/>
        <v>0</v>
      </c>
    </row>
    <row r="169" spans="1:5" s="6" customFormat="1" ht="12.75">
      <c r="A169" s="20" t="s">
        <v>659</v>
      </c>
      <c r="B169" s="32" t="s">
        <v>304</v>
      </c>
      <c r="C169" s="72">
        <v>0</v>
      </c>
      <c r="D169" s="72">
        <v>0</v>
      </c>
      <c r="E169" s="108">
        <f t="shared" si="2"/>
        <v>0</v>
      </c>
    </row>
    <row r="170" spans="1:5" s="6" customFormat="1" ht="12.75">
      <c r="A170" s="20" t="s">
        <v>660</v>
      </c>
      <c r="B170" s="32" t="s">
        <v>305</v>
      </c>
      <c r="C170" s="72">
        <v>0</v>
      </c>
      <c r="D170" s="72">
        <v>0</v>
      </c>
      <c r="E170" s="108">
        <f t="shared" si="2"/>
        <v>0</v>
      </c>
    </row>
    <row r="171" spans="1:5" s="6" customFormat="1" ht="12.75">
      <c r="A171" s="20" t="s">
        <v>661</v>
      </c>
      <c r="B171" s="32" t="s">
        <v>306</v>
      </c>
      <c r="C171" s="72">
        <v>0</v>
      </c>
      <c r="D171" s="72">
        <v>0</v>
      </c>
      <c r="E171" s="108">
        <f t="shared" si="2"/>
        <v>0</v>
      </c>
    </row>
    <row r="172" spans="1:5" s="6" customFormat="1" ht="12.75">
      <c r="A172" s="20" t="s">
        <v>662</v>
      </c>
      <c r="B172" s="32" t="s">
        <v>307</v>
      </c>
      <c r="C172" s="72">
        <v>0</v>
      </c>
      <c r="D172" s="72">
        <v>0</v>
      </c>
      <c r="E172" s="108">
        <f t="shared" si="2"/>
        <v>0</v>
      </c>
    </row>
    <row r="173" spans="1:5" s="6" customFormat="1" ht="12.75">
      <c r="A173" s="20" t="s">
        <v>665</v>
      </c>
      <c r="B173" s="32" t="s">
        <v>308</v>
      </c>
      <c r="C173" s="72">
        <v>0</v>
      </c>
      <c r="D173" s="72">
        <v>0</v>
      </c>
      <c r="E173" s="108">
        <f t="shared" si="2"/>
        <v>0</v>
      </c>
    </row>
    <row r="174" spans="1:5" s="6" customFormat="1" ht="12.75">
      <c r="A174" s="20" t="s">
        <v>666</v>
      </c>
      <c r="B174" s="32" t="s">
        <v>309</v>
      </c>
      <c r="C174" s="72">
        <v>2174</v>
      </c>
      <c r="D174" s="72">
        <v>0</v>
      </c>
      <c r="E174" s="108">
        <f t="shared" si="2"/>
        <v>2174</v>
      </c>
    </row>
    <row r="175" spans="1:5" s="6" customFormat="1" ht="12.75">
      <c r="A175" s="20" t="s">
        <v>667</v>
      </c>
      <c r="B175" s="32" t="s">
        <v>310</v>
      </c>
      <c r="C175" s="72">
        <v>0</v>
      </c>
      <c r="D175" s="72">
        <v>0</v>
      </c>
      <c r="E175" s="108">
        <f t="shared" si="2"/>
        <v>0</v>
      </c>
    </row>
    <row r="176" spans="1:5" s="6" customFormat="1" ht="12.75">
      <c r="A176" s="20" t="s">
        <v>668</v>
      </c>
      <c r="B176" s="32" t="s">
        <v>311</v>
      </c>
      <c r="C176" s="72">
        <v>0</v>
      </c>
      <c r="D176" s="72">
        <v>0</v>
      </c>
      <c r="E176" s="108">
        <f t="shared" si="2"/>
        <v>0</v>
      </c>
    </row>
    <row r="177" spans="1:5" s="6" customFormat="1" ht="12.75">
      <c r="A177" s="20" t="s">
        <v>669</v>
      </c>
      <c r="B177" s="32" t="s">
        <v>312</v>
      </c>
      <c r="C177" s="72">
        <v>0</v>
      </c>
      <c r="D177" s="72">
        <v>0</v>
      </c>
      <c r="E177" s="108">
        <f t="shared" si="2"/>
        <v>0</v>
      </c>
    </row>
    <row r="178" spans="1:5" s="6" customFormat="1" ht="12.75">
      <c r="A178" s="20" t="s">
        <v>670</v>
      </c>
      <c r="B178" s="32" t="s">
        <v>313</v>
      </c>
      <c r="C178" s="72">
        <v>0</v>
      </c>
      <c r="D178" s="72">
        <v>0</v>
      </c>
      <c r="E178" s="108">
        <f t="shared" si="2"/>
        <v>0</v>
      </c>
    </row>
    <row r="179" spans="1:5" s="6" customFormat="1" ht="12.75">
      <c r="A179" s="20" t="s">
        <v>671</v>
      </c>
      <c r="B179" s="32" t="s">
        <v>314</v>
      </c>
      <c r="C179" s="72">
        <f>C180+C181</f>
        <v>0</v>
      </c>
      <c r="D179" s="72">
        <f>D180+D181</f>
        <v>0</v>
      </c>
      <c r="E179" s="108">
        <f t="shared" si="2"/>
        <v>0</v>
      </c>
    </row>
    <row r="180" spans="1:5" s="6" customFormat="1" ht="12.75">
      <c r="A180" s="20" t="s">
        <v>672</v>
      </c>
      <c r="B180" s="32" t="s">
        <v>315</v>
      </c>
      <c r="C180" s="72">
        <v>0</v>
      </c>
      <c r="D180" s="72">
        <v>0</v>
      </c>
      <c r="E180" s="108">
        <f t="shared" si="2"/>
        <v>0</v>
      </c>
    </row>
    <row r="181" spans="1:5" s="6" customFormat="1" ht="12.75">
      <c r="A181" s="20" t="s">
        <v>673</v>
      </c>
      <c r="B181" s="32" t="s">
        <v>316</v>
      </c>
      <c r="C181" s="72">
        <v>0</v>
      </c>
      <c r="D181" s="72">
        <v>0</v>
      </c>
      <c r="E181" s="108">
        <f t="shared" si="2"/>
        <v>0</v>
      </c>
    </row>
    <row r="182" spans="1:5" s="6" customFormat="1" ht="12.75">
      <c r="A182" s="20" t="s">
        <v>674</v>
      </c>
      <c r="B182" s="32" t="s">
        <v>317</v>
      </c>
      <c r="C182" s="110">
        <f>C183+C184+C185</f>
        <v>324300</v>
      </c>
      <c r="D182" s="110">
        <f>D183+D184+D185</f>
        <v>0</v>
      </c>
      <c r="E182" s="108">
        <f t="shared" si="2"/>
        <v>324300</v>
      </c>
    </row>
    <row r="183" spans="1:5" s="6" customFormat="1" ht="12.75">
      <c r="A183" s="20" t="s">
        <v>675</v>
      </c>
      <c r="B183" s="32" t="s">
        <v>318</v>
      </c>
      <c r="C183" s="72">
        <v>324300</v>
      </c>
      <c r="D183" s="72">
        <v>0</v>
      </c>
      <c r="E183" s="108">
        <f t="shared" si="2"/>
        <v>324300</v>
      </c>
    </row>
    <row r="184" spans="1:5" s="6" customFormat="1" ht="12.75">
      <c r="A184" s="20" t="s">
        <v>676</v>
      </c>
      <c r="B184" s="32" t="s">
        <v>319</v>
      </c>
      <c r="C184" s="72">
        <v>0</v>
      </c>
      <c r="D184" s="72">
        <v>0</v>
      </c>
      <c r="E184" s="108">
        <f t="shared" si="2"/>
        <v>0</v>
      </c>
    </row>
    <row r="185" spans="1:5" s="6" customFormat="1" ht="12.75">
      <c r="A185" s="20" t="s">
        <v>677</v>
      </c>
      <c r="B185" s="32" t="s">
        <v>320</v>
      </c>
      <c r="C185" s="72">
        <v>0</v>
      </c>
      <c r="D185" s="72">
        <v>0</v>
      </c>
      <c r="E185" s="108">
        <f t="shared" si="2"/>
        <v>0</v>
      </c>
    </row>
    <row r="186" spans="1:5" s="6" customFormat="1" ht="12.75">
      <c r="A186" s="20" t="s">
        <v>678</v>
      </c>
      <c r="B186" s="32" t="s">
        <v>321</v>
      </c>
      <c r="C186" s="72">
        <v>0</v>
      </c>
      <c r="D186" s="72">
        <v>0</v>
      </c>
      <c r="E186" s="108">
        <f t="shared" si="2"/>
        <v>0</v>
      </c>
    </row>
    <row r="187" spans="1:5" s="6" customFormat="1" ht="12.75">
      <c r="A187" s="20" t="s">
        <v>679</v>
      </c>
      <c r="B187" s="32" t="s">
        <v>322</v>
      </c>
      <c r="C187" s="72">
        <v>12107</v>
      </c>
      <c r="D187" s="72">
        <v>236</v>
      </c>
      <c r="E187" s="108">
        <f>C187-D187</f>
        <v>11871</v>
      </c>
    </row>
    <row r="188" spans="1:5" s="6" customFormat="1" ht="12.75">
      <c r="A188" s="20" t="s">
        <v>680</v>
      </c>
      <c r="B188" s="63">
        <v>183</v>
      </c>
      <c r="C188" s="72">
        <v>0</v>
      </c>
      <c r="D188" s="72">
        <v>0</v>
      </c>
      <c r="E188" s="108">
        <f t="shared" si="2"/>
        <v>0</v>
      </c>
    </row>
    <row r="189" spans="1:5" s="6" customFormat="1" ht="12.75">
      <c r="A189" s="20" t="s">
        <v>681</v>
      </c>
      <c r="B189" s="63">
        <v>184</v>
      </c>
      <c r="C189" s="72">
        <v>0</v>
      </c>
      <c r="D189" s="72">
        <v>0</v>
      </c>
      <c r="E189" s="108">
        <f t="shared" si="2"/>
        <v>0</v>
      </c>
    </row>
    <row r="190" spans="1:5" s="6" customFormat="1" ht="12.75">
      <c r="A190" s="20" t="s">
        <v>571</v>
      </c>
      <c r="B190" s="63">
        <v>185</v>
      </c>
      <c r="C190" s="72">
        <v>0</v>
      </c>
      <c r="D190" s="72">
        <v>0</v>
      </c>
      <c r="E190" s="108">
        <f t="shared" si="2"/>
        <v>0</v>
      </c>
    </row>
    <row r="191" spans="1:5" s="6" customFormat="1" ht="12.75">
      <c r="A191" s="62" t="s">
        <v>682</v>
      </c>
      <c r="B191" s="63">
        <v>186</v>
      </c>
      <c r="C191" s="72">
        <v>500000</v>
      </c>
      <c r="D191" s="72">
        <v>0</v>
      </c>
      <c r="E191" s="108">
        <f t="shared" si="2"/>
        <v>500000</v>
      </c>
    </row>
    <row r="192" spans="1:5" s="6" customFormat="1" ht="12.75">
      <c r="A192" s="62" t="s">
        <v>608</v>
      </c>
      <c r="B192" s="63">
        <v>187</v>
      </c>
      <c r="C192" s="72">
        <f>C193+C194</f>
        <v>22</v>
      </c>
      <c r="D192" s="72">
        <f>D193+D194</f>
        <v>0</v>
      </c>
      <c r="E192" s="108">
        <f t="shared" si="2"/>
        <v>22</v>
      </c>
    </row>
    <row r="193" spans="1:5" s="6" customFormat="1" ht="12.75">
      <c r="A193" s="20" t="s">
        <v>8</v>
      </c>
      <c r="B193" s="63">
        <v>188</v>
      </c>
      <c r="C193" s="72">
        <v>22</v>
      </c>
      <c r="D193" s="72">
        <v>0</v>
      </c>
      <c r="E193" s="108">
        <f t="shared" si="2"/>
        <v>22</v>
      </c>
    </row>
    <row r="194" spans="1:5" s="6" customFormat="1" ht="12.75">
      <c r="A194" s="64" t="s">
        <v>9</v>
      </c>
      <c r="B194" s="65">
        <v>189</v>
      </c>
      <c r="C194" s="73">
        <v>0</v>
      </c>
      <c r="D194" s="73">
        <v>0</v>
      </c>
      <c r="E194" s="74">
        <f t="shared" si="2"/>
        <v>0</v>
      </c>
    </row>
    <row r="195" spans="1:3" ht="12.75">
      <c r="A195" s="66"/>
      <c r="B195" s="67"/>
      <c r="C195" s="68"/>
    </row>
    <row r="196" spans="1:3" ht="12.75">
      <c r="A196" s="66"/>
      <c r="B196" s="67"/>
      <c r="C196" s="68"/>
    </row>
    <row r="197" spans="1:3" ht="12.75">
      <c r="A197" s="66"/>
      <c r="B197" s="67"/>
      <c r="C197" s="45"/>
    </row>
    <row r="198" spans="1:3" ht="12.75">
      <c r="A198" s="66"/>
      <c r="B198" s="67"/>
      <c r="C198" s="68"/>
    </row>
    <row r="199" spans="1:3" ht="12.75">
      <c r="A199" s="66"/>
      <c r="B199" s="67"/>
      <c r="C199" s="68"/>
    </row>
    <row r="200" spans="1:3" ht="12.75">
      <c r="A200" s="66"/>
      <c r="C200" s="69"/>
    </row>
    <row r="201" spans="1:3" ht="12.75">
      <c r="A201" s="66"/>
      <c r="C201" s="69"/>
    </row>
    <row r="202" spans="1:3" ht="12.75">
      <c r="A202" s="66"/>
      <c r="C202" s="69"/>
    </row>
    <row r="203" spans="1:3" ht="12.75">
      <c r="A203" s="66"/>
      <c r="C203" s="69"/>
    </row>
    <row r="204" spans="1:3" ht="12.75">
      <c r="A204" s="66"/>
      <c r="C204" s="69"/>
    </row>
    <row r="205" spans="1:3" ht="12.75">
      <c r="A205" s="66"/>
      <c r="C205" s="69"/>
    </row>
    <row r="206" spans="1:3" ht="12.75">
      <c r="A206" s="66"/>
      <c r="C206" s="69"/>
    </row>
    <row r="207" spans="1:3" ht="12.75">
      <c r="A207" s="66"/>
      <c r="C207" s="69"/>
    </row>
    <row r="208" spans="1:3" ht="12.75">
      <c r="A208" s="66"/>
      <c r="C208" s="69"/>
    </row>
    <row r="209" spans="1:3" ht="12.75">
      <c r="A209" s="66"/>
      <c r="B209" s="30"/>
      <c r="C209" s="69"/>
    </row>
    <row r="210" spans="1:3" ht="12.75">
      <c r="A210" s="66"/>
      <c r="C210" s="69"/>
    </row>
    <row r="211" spans="1:3" ht="12.75">
      <c r="A211" s="66"/>
      <c r="C211" s="69"/>
    </row>
    <row r="212" spans="1:3" ht="12.75">
      <c r="A212" s="66"/>
      <c r="C212" s="69"/>
    </row>
    <row r="213" spans="1:3" ht="12.75">
      <c r="A213" s="66"/>
      <c r="C213" s="69"/>
    </row>
    <row r="214" spans="1:3" ht="12.75">
      <c r="A214" s="66"/>
      <c r="B214" s="50"/>
      <c r="C214" s="69"/>
    </row>
    <row r="215" spans="1:3" ht="12.75">
      <c r="A215" s="66"/>
      <c r="B215" s="50"/>
      <c r="C215" s="69"/>
    </row>
    <row r="216" spans="1:3" ht="12.75">
      <c r="A216" s="66"/>
      <c r="B216" s="50"/>
      <c r="C216" s="69"/>
    </row>
    <row r="217" spans="1:3" ht="12.75">
      <c r="A217" s="66"/>
      <c r="B217" s="50"/>
      <c r="C217" s="69"/>
    </row>
    <row r="218" spans="1:3" ht="12.75">
      <c r="A218" s="66"/>
      <c r="B218" s="50"/>
      <c r="C218" s="69"/>
    </row>
    <row r="219" spans="1:3" ht="12.75">
      <c r="A219" s="66"/>
      <c r="B219" s="50"/>
      <c r="C219" s="69"/>
    </row>
    <row r="220" spans="1:3" ht="12.75">
      <c r="A220" s="66"/>
      <c r="B220" s="50"/>
      <c r="C220" s="69"/>
    </row>
    <row r="221" spans="1:3" ht="12.75">
      <c r="A221" s="66"/>
      <c r="B221" s="50"/>
      <c r="C221" s="69"/>
    </row>
    <row r="222" spans="1:3" ht="12.75">
      <c r="A222" s="66"/>
      <c r="B222" s="50"/>
      <c r="C222" s="69"/>
    </row>
    <row r="223" spans="1:3" ht="12.75">
      <c r="A223" s="66"/>
      <c r="B223" s="50"/>
      <c r="C223" s="69"/>
    </row>
    <row r="224" spans="1:3" ht="12.75">
      <c r="A224" s="66"/>
      <c r="B224" s="50"/>
      <c r="C224" s="69"/>
    </row>
    <row r="225" spans="1:3" ht="12.75">
      <c r="A225" s="66"/>
      <c r="B225" s="50"/>
      <c r="C225" s="69"/>
    </row>
    <row r="226" spans="1:3" ht="12.75">
      <c r="A226" s="66"/>
      <c r="B226" s="50"/>
      <c r="C226" s="69"/>
    </row>
    <row r="227" spans="1:3" ht="12.75">
      <c r="A227" s="66"/>
      <c r="B227" s="50"/>
      <c r="C227" s="69"/>
    </row>
    <row r="228" spans="1:3" ht="12.75">
      <c r="A228" s="70"/>
      <c r="B228" s="50"/>
      <c r="C228" s="69"/>
    </row>
    <row r="229" spans="1:3" ht="12.75">
      <c r="A229" s="70"/>
      <c r="B229" s="50"/>
      <c r="C229" s="69"/>
    </row>
    <row r="230" spans="1:3" ht="12.75">
      <c r="A230" s="70"/>
      <c r="B230" s="50"/>
      <c r="C230" s="69"/>
    </row>
    <row r="231" spans="1:3" ht="12.75">
      <c r="A231" s="70"/>
      <c r="B231" s="50"/>
      <c r="C231" s="69"/>
    </row>
    <row r="232" spans="1:3" ht="12.75">
      <c r="A232" s="70"/>
      <c r="B232" s="50"/>
      <c r="C232" s="69"/>
    </row>
    <row r="233" spans="1:3" ht="12.75">
      <c r="A233" s="70"/>
      <c r="B233" s="50"/>
      <c r="C233" s="69"/>
    </row>
    <row r="234" spans="1:3" ht="12.75">
      <c r="A234" s="70"/>
      <c r="B234" s="50"/>
      <c r="C234" s="69"/>
    </row>
    <row r="235" spans="1:3" ht="12.75">
      <c r="A235" s="70"/>
      <c r="B235" s="50"/>
      <c r="C235" s="69"/>
    </row>
    <row r="236" spans="1:3" ht="12.75">
      <c r="A236" s="70"/>
      <c r="B236" s="50"/>
      <c r="C236" s="69"/>
    </row>
    <row r="237" spans="1:3" ht="12.75">
      <c r="A237" s="70"/>
      <c r="B237" s="50"/>
      <c r="C237" s="69"/>
    </row>
    <row r="238" spans="1:3" ht="12.75">
      <c r="A238" s="50"/>
      <c r="B238" s="50"/>
      <c r="C238" s="69"/>
    </row>
    <row r="239" spans="1:3" ht="12.75">
      <c r="A239" s="50"/>
      <c r="B239" s="50"/>
      <c r="C239" s="69"/>
    </row>
    <row r="240" spans="1:3" ht="12.75">
      <c r="A240" s="50"/>
      <c r="B240" s="50"/>
      <c r="C240" s="69"/>
    </row>
    <row r="241" spans="1:3" ht="12.75">
      <c r="A241" s="50"/>
      <c r="B241" s="50"/>
      <c r="C241" s="69"/>
    </row>
    <row r="242" spans="1:3" ht="12.75">
      <c r="A242" s="50"/>
      <c r="B242" s="50"/>
      <c r="C242" s="69"/>
    </row>
    <row r="243" spans="1:3" ht="12.75">
      <c r="A243" s="50"/>
      <c r="B243" s="50"/>
      <c r="C243" s="69"/>
    </row>
    <row r="244" spans="1:3" ht="12.75">
      <c r="A244" s="50"/>
      <c r="B244" s="50"/>
      <c r="C244" s="69"/>
    </row>
    <row r="245" spans="1:2" ht="12.75">
      <c r="A245" s="50"/>
      <c r="B245" s="50"/>
    </row>
    <row r="246" spans="1:2" ht="12.75">
      <c r="A246" s="50"/>
      <c r="B246" s="50"/>
    </row>
    <row r="247" spans="1:2" ht="12.75">
      <c r="A247" s="50"/>
      <c r="B247" s="50"/>
    </row>
    <row r="248" spans="1:2" ht="12.75">
      <c r="A248" s="50"/>
      <c r="B248" s="50"/>
    </row>
    <row r="249" spans="1:2" ht="12.75">
      <c r="A249" s="50"/>
      <c r="B249" s="50"/>
    </row>
    <row r="250" spans="1:2" ht="12.75">
      <c r="A250" s="50"/>
      <c r="B250" s="50"/>
    </row>
    <row r="251" spans="1:2" ht="12.75">
      <c r="A251" s="50"/>
      <c r="B251" s="50"/>
    </row>
    <row r="252" spans="1:2" ht="12.75">
      <c r="A252" s="50"/>
      <c r="B252" s="50"/>
    </row>
    <row r="253" spans="1:2" ht="12.75">
      <c r="A253" s="50"/>
      <c r="B253" s="50"/>
    </row>
    <row r="254" spans="1:2" ht="12.75">
      <c r="A254" s="50"/>
      <c r="B254" s="50"/>
    </row>
    <row r="255" spans="1:2" ht="12.75">
      <c r="A255" s="50"/>
      <c r="B255" s="50"/>
    </row>
    <row r="256" spans="1:2" ht="12.75">
      <c r="A256" s="50"/>
      <c r="B256" s="50"/>
    </row>
    <row r="257" spans="1:2" ht="12.75">
      <c r="A257" s="50"/>
      <c r="B257" s="50"/>
    </row>
    <row r="258" spans="1:2" ht="12.75">
      <c r="A258" s="50"/>
      <c r="B258" s="50"/>
    </row>
    <row r="259" spans="1:2" ht="12.75">
      <c r="A259" s="50"/>
      <c r="B259" s="50"/>
    </row>
    <row r="260" spans="1:2" ht="12.75">
      <c r="A260" s="50"/>
      <c r="B260" s="50"/>
    </row>
    <row r="261" spans="1:2" ht="12.75">
      <c r="A261" s="50"/>
      <c r="B261" s="50"/>
    </row>
    <row r="262" spans="1:2" ht="12.75">
      <c r="A262" s="50"/>
      <c r="B262" s="50"/>
    </row>
    <row r="263" spans="1:2" ht="12.75">
      <c r="A263" s="50"/>
      <c r="B263" s="50"/>
    </row>
    <row r="264" spans="1:2" ht="12.75">
      <c r="A264" s="50"/>
      <c r="B264" s="50"/>
    </row>
    <row r="265" spans="1:2" ht="12.75">
      <c r="A265" s="50"/>
      <c r="B265" s="50"/>
    </row>
    <row r="266" spans="1:2" ht="12.75">
      <c r="A266" s="50"/>
      <c r="B266" s="50"/>
    </row>
    <row r="267" spans="1:2" ht="12.75">
      <c r="A267" s="50"/>
      <c r="B267" s="50"/>
    </row>
    <row r="268" spans="1:2" ht="12.75">
      <c r="A268" s="50"/>
      <c r="B268" s="50"/>
    </row>
    <row r="269" spans="1:2" ht="12.75">
      <c r="A269" s="50"/>
      <c r="B269" s="50"/>
    </row>
    <row r="270" spans="1:2" ht="12.75">
      <c r="A270" s="50"/>
      <c r="B270" s="50"/>
    </row>
    <row r="271" spans="1:2" ht="12.75">
      <c r="A271" s="50"/>
      <c r="B271" s="50"/>
    </row>
    <row r="272" spans="1:2" ht="12.75">
      <c r="A272" s="50"/>
      <c r="B272" s="50"/>
    </row>
    <row r="273" spans="1:2" ht="12.75">
      <c r="A273" s="50"/>
      <c r="B273" s="50"/>
    </row>
    <row r="274" spans="1:2" ht="12.75">
      <c r="A274" s="50"/>
      <c r="B274" s="50"/>
    </row>
    <row r="275" spans="1:2" ht="12.75">
      <c r="A275" s="50"/>
      <c r="B275" s="50"/>
    </row>
    <row r="276" spans="1:2" ht="12.75">
      <c r="A276" s="50"/>
      <c r="B276" s="50"/>
    </row>
    <row r="277" spans="1:2" ht="12.75">
      <c r="A277" s="50"/>
      <c r="B277" s="50"/>
    </row>
    <row r="278" spans="1:2" ht="12.75">
      <c r="A278" s="50"/>
      <c r="B278" s="50"/>
    </row>
    <row r="279" spans="1:2" ht="12.75">
      <c r="A279" s="50"/>
      <c r="B279" s="50"/>
    </row>
    <row r="280" spans="1:2" ht="12.75">
      <c r="A280" s="50"/>
      <c r="B280" s="50"/>
    </row>
    <row r="281" spans="1:2" ht="12.75">
      <c r="A281" s="50"/>
      <c r="B281" s="50"/>
    </row>
    <row r="282" spans="1:2" ht="12.75">
      <c r="A282" s="50"/>
      <c r="B282" s="50"/>
    </row>
    <row r="283" spans="1:2" ht="12.75">
      <c r="A283" s="50"/>
      <c r="B283" s="50"/>
    </row>
    <row r="284" spans="1:2" ht="12.75">
      <c r="A284" s="50"/>
      <c r="B284" s="50"/>
    </row>
    <row r="285" spans="1:2" ht="12.75">
      <c r="A285" s="50"/>
      <c r="B285" s="50"/>
    </row>
    <row r="286" spans="1:2" ht="12.75">
      <c r="A286" s="50"/>
      <c r="B286" s="50"/>
    </row>
    <row r="287" spans="1:2" ht="12.75">
      <c r="A287" s="50"/>
      <c r="B287" s="50"/>
    </row>
    <row r="288" spans="1:2" ht="12.75">
      <c r="A288" s="50"/>
      <c r="B288" s="50"/>
    </row>
    <row r="289" spans="1:2" ht="12.75">
      <c r="A289" s="50"/>
      <c r="B289" s="50"/>
    </row>
    <row r="290" spans="1:2" ht="12.75">
      <c r="A290" s="50"/>
      <c r="B290" s="50"/>
    </row>
    <row r="291" spans="1:2" ht="12.75">
      <c r="A291" s="50"/>
      <c r="B291" s="50"/>
    </row>
    <row r="292" spans="1:2" ht="12.75">
      <c r="A292" s="50"/>
      <c r="B292" s="50"/>
    </row>
    <row r="293" spans="1:2" ht="12.75">
      <c r="A293" s="50"/>
      <c r="B293" s="50"/>
    </row>
    <row r="294" spans="1:2" ht="12.75">
      <c r="A294" s="50"/>
      <c r="B294" s="50"/>
    </row>
    <row r="295" spans="1:2" ht="12.75">
      <c r="A295" s="50"/>
      <c r="B295" s="50"/>
    </row>
    <row r="296" spans="1:2" ht="12.75">
      <c r="A296" s="50"/>
      <c r="B296" s="50"/>
    </row>
    <row r="297" spans="1:2" ht="12.75">
      <c r="A297" s="50"/>
      <c r="B297" s="50"/>
    </row>
    <row r="298" spans="1:2" ht="12.75">
      <c r="A298" s="50"/>
      <c r="B298" s="50"/>
    </row>
    <row r="299" spans="1:2" ht="12.75">
      <c r="A299" s="50"/>
      <c r="B299" s="50"/>
    </row>
    <row r="300" spans="1:2" ht="12.75">
      <c r="A300" s="50"/>
      <c r="B300" s="50"/>
    </row>
    <row r="301" spans="1:2" ht="12.75">
      <c r="A301" s="50"/>
      <c r="B301" s="50"/>
    </row>
    <row r="302" spans="1:2" ht="12.75">
      <c r="A302" s="50"/>
      <c r="B302" s="50"/>
    </row>
    <row r="303" spans="1:2" ht="12.75">
      <c r="A303" s="50"/>
      <c r="B303" s="50"/>
    </row>
    <row r="304" spans="1:2" ht="12.75">
      <c r="A304" s="50"/>
      <c r="B304" s="50"/>
    </row>
    <row r="305" spans="1:2" ht="12.75">
      <c r="A305" s="50"/>
      <c r="B305" s="50"/>
    </row>
    <row r="306" spans="1:2" ht="12.75">
      <c r="A306" s="50"/>
      <c r="B306" s="50"/>
    </row>
    <row r="307" spans="1:2" ht="12.75">
      <c r="A307" s="50"/>
      <c r="B307" s="50"/>
    </row>
    <row r="308" spans="1:2" ht="12.75">
      <c r="A308" s="50"/>
      <c r="B308" s="50"/>
    </row>
    <row r="309" spans="1:2" ht="12.75">
      <c r="A309" s="50"/>
      <c r="B309" s="50"/>
    </row>
    <row r="310" spans="1:2" ht="12.75">
      <c r="A310" s="50"/>
      <c r="B310" s="50"/>
    </row>
    <row r="311" spans="1:2" ht="12.75">
      <c r="A311" s="50"/>
      <c r="B311" s="50"/>
    </row>
    <row r="312" spans="1:2" ht="12.75">
      <c r="A312" s="50"/>
      <c r="B312" s="50"/>
    </row>
    <row r="313" spans="1:2" ht="12.75">
      <c r="A313" s="50"/>
      <c r="B313" s="50"/>
    </row>
    <row r="314" spans="1:2" ht="12.75">
      <c r="A314" s="50"/>
      <c r="B314" s="50"/>
    </row>
    <row r="315" spans="1:2" ht="12.75">
      <c r="A315" s="50"/>
      <c r="B315" s="50"/>
    </row>
    <row r="316" spans="1:2" ht="12.75">
      <c r="A316" s="50"/>
      <c r="B316" s="50"/>
    </row>
    <row r="317" spans="1:2" ht="12.75">
      <c r="A317" s="50"/>
      <c r="B317" s="50"/>
    </row>
    <row r="318" spans="1:2" ht="12.75">
      <c r="A318" s="50"/>
      <c r="B318" s="50"/>
    </row>
    <row r="319" spans="1:2" ht="12.75">
      <c r="A319" s="50"/>
      <c r="B319" s="50"/>
    </row>
    <row r="320" spans="1:2" ht="12.75">
      <c r="A320" s="50"/>
      <c r="B320" s="50"/>
    </row>
    <row r="321" spans="1:2" ht="12.75">
      <c r="A321" s="50"/>
      <c r="B321" s="50"/>
    </row>
    <row r="322" spans="1:2" ht="12.75">
      <c r="A322" s="50"/>
      <c r="B322" s="50"/>
    </row>
    <row r="323" spans="1:2" ht="12.75">
      <c r="A323" s="50"/>
      <c r="B323" s="50"/>
    </row>
    <row r="324" spans="1:2" ht="12.75">
      <c r="A324" s="50"/>
      <c r="B324" s="50"/>
    </row>
    <row r="325" spans="1:2" ht="12.75">
      <c r="A325" s="50"/>
      <c r="B325" s="50"/>
    </row>
    <row r="326" spans="1:2" ht="12.75">
      <c r="A326" s="50"/>
      <c r="B326" s="50"/>
    </row>
    <row r="327" spans="1:2" ht="12.75">
      <c r="A327" s="50"/>
      <c r="B327" s="50"/>
    </row>
    <row r="328" spans="1:2" ht="12.75">
      <c r="A328" s="50"/>
      <c r="B328" s="50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1:2" ht="12.75">
      <c r="A333" s="50"/>
      <c r="B333" s="50"/>
    </row>
    <row r="334" spans="1:2" ht="12.75">
      <c r="A334" s="50"/>
      <c r="B334" s="50"/>
    </row>
    <row r="335" spans="1:2" ht="12.75">
      <c r="A335" s="50"/>
      <c r="B335" s="50"/>
    </row>
    <row r="336" spans="1:2" ht="12.75">
      <c r="A336" s="50"/>
      <c r="B336" s="50"/>
    </row>
    <row r="337" spans="1:2" ht="12.75">
      <c r="A337" s="50"/>
      <c r="B337" s="50"/>
    </row>
    <row r="338" spans="1:2" ht="12.75">
      <c r="A338" s="50"/>
      <c r="B338" s="50"/>
    </row>
    <row r="339" spans="1:2" ht="12.75">
      <c r="A339" s="50"/>
      <c r="B339" s="50"/>
    </row>
    <row r="340" spans="1:2" ht="12.75">
      <c r="A340" s="50"/>
      <c r="B340" s="50"/>
    </row>
    <row r="341" spans="1:2" ht="12.75">
      <c r="A341" s="50"/>
      <c r="B341" s="50"/>
    </row>
    <row r="342" spans="1:2" ht="12.75">
      <c r="A342" s="50"/>
      <c r="B342" s="50"/>
    </row>
    <row r="343" spans="1:2" ht="12.75">
      <c r="A343" s="50"/>
      <c r="B343" s="50"/>
    </row>
    <row r="344" spans="1:2" ht="12.75">
      <c r="A344" s="50"/>
      <c r="B344" s="50"/>
    </row>
    <row r="345" spans="1:2" ht="12.75">
      <c r="A345" s="50"/>
      <c r="B345" s="50"/>
    </row>
    <row r="346" spans="1:2" ht="12.75">
      <c r="A346" s="50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00390625" defaultRowHeight="12.75"/>
  <cols>
    <col min="1" max="1" width="81.875" style="0" customWidth="1"/>
    <col min="3" max="3" width="15.625" style="0" customWidth="1"/>
  </cols>
  <sheetData>
    <row r="1" spans="1:3" ht="12.75">
      <c r="A1" s="143" t="s">
        <v>534</v>
      </c>
      <c r="B1" s="144" t="s">
        <v>423</v>
      </c>
      <c r="C1" s="145">
        <v>0.2352</v>
      </c>
    </row>
    <row r="2" spans="1:3" ht="12.75">
      <c r="A2" s="146" t="s">
        <v>535</v>
      </c>
      <c r="B2" s="144" t="s">
        <v>142</v>
      </c>
      <c r="C2" s="147">
        <v>0.2499</v>
      </c>
    </row>
    <row r="3" spans="1:3" ht="12.75">
      <c r="A3" s="146" t="s">
        <v>536</v>
      </c>
      <c r="B3" s="144" t="s">
        <v>143</v>
      </c>
      <c r="C3" s="147">
        <v>0.3309</v>
      </c>
    </row>
    <row r="4" spans="1:3" ht="12.75">
      <c r="A4" s="146" t="s">
        <v>537</v>
      </c>
      <c r="B4" s="144" t="s">
        <v>144</v>
      </c>
      <c r="C4" s="147">
        <v>0.0207</v>
      </c>
    </row>
    <row r="5" spans="1:3" ht="12.75">
      <c r="A5" s="146" t="s">
        <v>538</v>
      </c>
      <c r="B5" s="144" t="s">
        <v>145</v>
      </c>
      <c r="C5" s="147">
        <v>0.2051</v>
      </c>
    </row>
    <row r="6" spans="1:3" ht="12.75">
      <c r="A6" s="146" t="s">
        <v>539</v>
      </c>
      <c r="B6" s="144" t="s">
        <v>146</v>
      </c>
      <c r="C6" s="147">
        <v>0.1734</v>
      </c>
    </row>
    <row r="7" spans="1:3" ht="12.75">
      <c r="A7" s="146" t="s">
        <v>540</v>
      </c>
      <c r="B7" s="144" t="s">
        <v>147</v>
      </c>
      <c r="C7" s="148">
        <v>982655</v>
      </c>
    </row>
    <row r="8" ht="12.75">
      <c r="C8" s="14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E395"/>
  <sheetViews>
    <sheetView workbookViewId="0" topLeftCell="A100">
      <selection activeCell="C80" sqref="C80"/>
    </sheetView>
  </sheetViews>
  <sheetFormatPr defaultColWidth="9.00390625" defaultRowHeight="12.75"/>
  <cols>
    <col min="1" max="1" width="59.00390625" style="2" customWidth="1"/>
    <col min="2" max="2" width="3.625" style="50" bestFit="1" customWidth="1"/>
    <col min="3" max="3" width="17.375" style="66" customWidth="1"/>
    <col min="4" max="16384" width="9.125" style="2" customWidth="1"/>
  </cols>
  <sheetData>
    <row r="1" spans="1:3" ht="12.75">
      <c r="A1" s="1" t="s">
        <v>554</v>
      </c>
      <c r="C1" s="7"/>
    </row>
    <row r="2" spans="1:3" ht="12.75">
      <c r="A2" s="3" t="s">
        <v>576</v>
      </c>
      <c r="C2" s="8"/>
    </row>
    <row r="3" spans="1:3" ht="12.75">
      <c r="A3" s="3"/>
      <c r="C3" s="8"/>
    </row>
    <row r="4" spans="1:3" ht="12.75">
      <c r="A4" s="56" t="s">
        <v>99</v>
      </c>
      <c r="B4" s="31" t="s">
        <v>141</v>
      </c>
      <c r="C4" s="75" t="s">
        <v>750</v>
      </c>
    </row>
    <row r="5" spans="1:3" ht="12.75">
      <c r="A5" s="19" t="s">
        <v>751</v>
      </c>
      <c r="B5" s="33" t="s">
        <v>55</v>
      </c>
      <c r="C5" s="4" t="s">
        <v>423</v>
      </c>
    </row>
    <row r="6" spans="1:3" ht="22.5">
      <c r="A6" s="60" t="s">
        <v>609</v>
      </c>
      <c r="B6" s="76" t="s">
        <v>423</v>
      </c>
      <c r="C6" s="52">
        <f>C7+C12+C29+C45+C90+C93+C100+C110+C114+C115+C120+C121+C122+C126+C129</f>
        <v>1519005</v>
      </c>
    </row>
    <row r="7" spans="1:3" ht="12.75">
      <c r="A7" s="62" t="s">
        <v>610</v>
      </c>
      <c r="B7" s="34" t="s">
        <v>142</v>
      </c>
      <c r="C7" s="107">
        <f>C8+C9</f>
        <v>67715</v>
      </c>
    </row>
    <row r="8" spans="1:3" ht="12.75">
      <c r="A8" s="77" t="s">
        <v>567</v>
      </c>
      <c r="B8" s="34" t="s">
        <v>143</v>
      </c>
      <c r="C8" s="107">
        <v>0</v>
      </c>
    </row>
    <row r="9" spans="1:3" ht="12.75">
      <c r="A9" s="77" t="s">
        <v>565</v>
      </c>
      <c r="B9" s="34" t="s">
        <v>144</v>
      </c>
      <c r="C9" s="107">
        <f>C10+C11</f>
        <v>67715</v>
      </c>
    </row>
    <row r="10" spans="1:3" ht="12.75">
      <c r="A10" s="21" t="s">
        <v>683</v>
      </c>
      <c r="B10" s="34" t="s">
        <v>145</v>
      </c>
      <c r="C10" s="107">
        <v>0</v>
      </c>
    </row>
    <row r="11" spans="1:3" ht="12.75">
      <c r="A11" s="21" t="s">
        <v>684</v>
      </c>
      <c r="B11" s="34" t="s">
        <v>146</v>
      </c>
      <c r="C11" s="107">
        <v>67715</v>
      </c>
    </row>
    <row r="12" spans="1:3" ht="12.75">
      <c r="A12" s="62" t="s">
        <v>611</v>
      </c>
      <c r="B12" s="34" t="s">
        <v>147</v>
      </c>
      <c r="C12" s="107">
        <f>C13+C14</f>
        <v>69118</v>
      </c>
    </row>
    <row r="13" spans="1:3" ht="12.75">
      <c r="A13" s="77" t="s">
        <v>567</v>
      </c>
      <c r="B13" s="34" t="s">
        <v>148</v>
      </c>
      <c r="C13" s="107">
        <v>0</v>
      </c>
    </row>
    <row r="14" spans="1:3" ht="12.75">
      <c r="A14" s="77" t="s">
        <v>566</v>
      </c>
      <c r="B14" s="34" t="s">
        <v>149</v>
      </c>
      <c r="C14" s="107">
        <f>C15+C16+C17+C22+C27+C28</f>
        <v>69118</v>
      </c>
    </row>
    <row r="15" spans="1:3" ht="12.75">
      <c r="A15" s="21" t="s">
        <v>685</v>
      </c>
      <c r="B15" s="34" t="s">
        <v>150</v>
      </c>
      <c r="C15" s="107">
        <v>0</v>
      </c>
    </row>
    <row r="16" spans="1:3" ht="12.75">
      <c r="A16" s="21" t="s">
        <v>568</v>
      </c>
      <c r="B16" s="34" t="s">
        <v>151</v>
      </c>
      <c r="C16" s="107">
        <v>0</v>
      </c>
    </row>
    <row r="17" spans="1:3" ht="22.5">
      <c r="A17" s="21" t="s">
        <v>686</v>
      </c>
      <c r="B17" s="34" t="s">
        <v>152</v>
      </c>
      <c r="C17" s="107">
        <f>C18+C19+C20+C21</f>
        <v>0</v>
      </c>
    </row>
    <row r="18" spans="1:3" ht="12.75">
      <c r="A18" s="21" t="s">
        <v>687</v>
      </c>
      <c r="B18" s="34" t="s">
        <v>153</v>
      </c>
      <c r="C18" s="107">
        <v>0</v>
      </c>
    </row>
    <row r="19" spans="1:3" ht="12.75">
      <c r="A19" s="21" t="s">
        <v>688</v>
      </c>
      <c r="B19" s="34" t="s">
        <v>154</v>
      </c>
      <c r="C19" s="107">
        <v>0</v>
      </c>
    </row>
    <row r="20" spans="1:3" ht="12.75">
      <c r="A20" s="21" t="s">
        <v>689</v>
      </c>
      <c r="B20" s="34" t="s">
        <v>155</v>
      </c>
      <c r="C20" s="107">
        <v>0</v>
      </c>
    </row>
    <row r="21" spans="1:3" ht="12.75">
      <c r="A21" s="21" t="s">
        <v>690</v>
      </c>
      <c r="B21" s="34" t="s">
        <v>156</v>
      </c>
      <c r="C21" s="107">
        <v>0</v>
      </c>
    </row>
    <row r="22" spans="1:3" ht="12.75">
      <c r="A22" s="21" t="s">
        <v>691</v>
      </c>
      <c r="B22" s="34" t="s">
        <v>157</v>
      </c>
      <c r="C22" s="107">
        <f>C23+C24+C25+C26</f>
        <v>0</v>
      </c>
    </row>
    <row r="23" spans="1:3" ht="12.75">
      <c r="A23" s="21" t="s">
        <v>687</v>
      </c>
      <c r="B23" s="34" t="s">
        <v>158</v>
      </c>
      <c r="C23" s="107">
        <v>0</v>
      </c>
    </row>
    <row r="24" spans="1:3" ht="12.75">
      <c r="A24" s="21" t="s">
        <v>688</v>
      </c>
      <c r="B24" s="34" t="s">
        <v>159</v>
      </c>
      <c r="C24" s="107">
        <v>0</v>
      </c>
    </row>
    <row r="25" spans="1:3" ht="12.75">
      <c r="A25" s="21" t="s">
        <v>689</v>
      </c>
      <c r="B25" s="34" t="s">
        <v>160</v>
      </c>
      <c r="C25" s="107">
        <v>0</v>
      </c>
    </row>
    <row r="26" spans="1:3" ht="12.75">
      <c r="A26" s="21" t="s">
        <v>690</v>
      </c>
      <c r="B26" s="34" t="s">
        <v>161</v>
      </c>
      <c r="C26" s="107">
        <v>0</v>
      </c>
    </row>
    <row r="27" spans="1:3" ht="12.75">
      <c r="A27" s="21" t="s">
        <v>692</v>
      </c>
      <c r="B27" s="34" t="s">
        <v>162</v>
      </c>
      <c r="C27" s="107">
        <v>0</v>
      </c>
    </row>
    <row r="28" spans="1:3" ht="12.75">
      <c r="A28" s="21" t="s">
        <v>693</v>
      </c>
      <c r="B28" s="34" t="s">
        <v>163</v>
      </c>
      <c r="C28" s="107">
        <v>69118</v>
      </c>
    </row>
    <row r="29" spans="1:3" ht="12.75">
      <c r="A29" s="62" t="s">
        <v>612</v>
      </c>
      <c r="B29" s="34" t="s">
        <v>164</v>
      </c>
      <c r="C29" s="107">
        <f>C30+C42</f>
        <v>0</v>
      </c>
    </row>
    <row r="30" spans="1:3" ht="12.75">
      <c r="A30" s="20" t="s">
        <v>694</v>
      </c>
      <c r="B30" s="34" t="s">
        <v>165</v>
      </c>
      <c r="C30" s="107">
        <f>C31+C36</f>
        <v>0</v>
      </c>
    </row>
    <row r="31" spans="1:3" ht="12.75">
      <c r="A31" s="20" t="s">
        <v>695</v>
      </c>
      <c r="B31" s="34" t="s">
        <v>166</v>
      </c>
      <c r="C31" s="107">
        <f>C32+C33+C34+C35</f>
        <v>0</v>
      </c>
    </row>
    <row r="32" spans="1:3" ht="12.75">
      <c r="A32" s="20" t="s">
        <v>696</v>
      </c>
      <c r="B32" s="34" t="s">
        <v>167</v>
      </c>
      <c r="C32" s="107">
        <v>0</v>
      </c>
    </row>
    <row r="33" spans="1:3" ht="12.75">
      <c r="A33" s="20" t="s">
        <v>379</v>
      </c>
      <c r="B33" s="34" t="s">
        <v>168</v>
      </c>
      <c r="C33" s="107">
        <v>0</v>
      </c>
    </row>
    <row r="34" spans="1:3" ht="12.75">
      <c r="A34" s="20" t="s">
        <v>380</v>
      </c>
      <c r="B34" s="34" t="s">
        <v>169</v>
      </c>
      <c r="C34" s="107">
        <v>0</v>
      </c>
    </row>
    <row r="35" spans="1:3" ht="12.75">
      <c r="A35" s="20" t="s">
        <v>381</v>
      </c>
      <c r="B35" s="34" t="s">
        <v>170</v>
      </c>
      <c r="C35" s="107">
        <v>0</v>
      </c>
    </row>
    <row r="36" spans="1:3" ht="12.75">
      <c r="A36" s="20" t="s">
        <v>382</v>
      </c>
      <c r="B36" s="34" t="s">
        <v>171</v>
      </c>
      <c r="C36" s="107">
        <f>C37+C38+C39+C40+C41</f>
        <v>0</v>
      </c>
    </row>
    <row r="37" spans="1:3" ht="12.75">
      <c r="A37" s="20" t="s">
        <v>383</v>
      </c>
      <c r="B37" s="34" t="s">
        <v>172</v>
      </c>
      <c r="C37" s="107">
        <v>0</v>
      </c>
    </row>
    <row r="38" spans="1:3" ht="12.75">
      <c r="A38" s="20" t="s">
        <v>384</v>
      </c>
      <c r="B38" s="34" t="s">
        <v>173</v>
      </c>
      <c r="C38" s="107">
        <v>0</v>
      </c>
    </row>
    <row r="39" spans="1:3" ht="12.75">
      <c r="A39" s="20" t="s">
        <v>385</v>
      </c>
      <c r="B39" s="34" t="s">
        <v>174</v>
      </c>
      <c r="C39" s="107">
        <v>0</v>
      </c>
    </row>
    <row r="40" spans="1:3" ht="12.75">
      <c r="A40" s="20" t="s">
        <v>386</v>
      </c>
      <c r="B40" s="34" t="s">
        <v>175</v>
      </c>
      <c r="C40" s="107">
        <v>0</v>
      </c>
    </row>
    <row r="41" spans="1:3" ht="12.75">
      <c r="A41" s="20" t="s">
        <v>387</v>
      </c>
      <c r="B41" s="34" t="s">
        <v>176</v>
      </c>
      <c r="C41" s="107">
        <v>0</v>
      </c>
    </row>
    <row r="42" spans="1:3" ht="12.75">
      <c r="A42" s="20" t="s">
        <v>388</v>
      </c>
      <c r="B42" s="34" t="s">
        <v>177</v>
      </c>
      <c r="C42" s="107">
        <f>C43+C44</f>
        <v>0</v>
      </c>
    </row>
    <row r="43" spans="1:3" ht="12.75">
      <c r="A43" s="20" t="s">
        <v>389</v>
      </c>
      <c r="B43" s="34" t="s">
        <v>178</v>
      </c>
      <c r="C43" s="107">
        <v>0</v>
      </c>
    </row>
    <row r="44" spans="1:3" ht="12.75">
      <c r="A44" s="20" t="s">
        <v>390</v>
      </c>
      <c r="B44" s="34" t="s">
        <v>179</v>
      </c>
      <c r="C44" s="107">
        <v>0</v>
      </c>
    </row>
    <row r="45" spans="1:3" ht="22.5">
      <c r="A45" s="62" t="s">
        <v>613</v>
      </c>
      <c r="B45" s="34" t="s">
        <v>180</v>
      </c>
      <c r="C45" s="107">
        <f>C46+C59+C72+C73+C74+C75+C76+C77+C78+C82+C83+C84+C85+C86+C89</f>
        <v>785929</v>
      </c>
    </row>
    <row r="46" spans="1:3" ht="12.75">
      <c r="A46" s="20" t="s">
        <v>391</v>
      </c>
      <c r="B46" s="34" t="s">
        <v>181</v>
      </c>
      <c r="C46" s="111">
        <f>C47+C53</f>
        <v>0</v>
      </c>
    </row>
    <row r="47" spans="1:3" ht="12.75">
      <c r="A47" s="20" t="s">
        <v>66</v>
      </c>
      <c r="B47" s="34" t="s">
        <v>182</v>
      </c>
      <c r="C47" s="107">
        <f>C48+C49+C50+C51+C52</f>
        <v>0</v>
      </c>
    </row>
    <row r="48" spans="1:3" ht="12.75">
      <c r="A48" s="20" t="s">
        <v>392</v>
      </c>
      <c r="B48" s="34" t="s">
        <v>183</v>
      </c>
      <c r="C48" s="107">
        <v>0</v>
      </c>
    </row>
    <row r="49" spans="1:3" ht="12.75">
      <c r="A49" s="20" t="s">
        <v>393</v>
      </c>
      <c r="B49" s="34" t="s">
        <v>184</v>
      </c>
      <c r="C49" s="107">
        <v>0</v>
      </c>
    </row>
    <row r="50" spans="1:3" ht="12.75">
      <c r="A50" s="20" t="s">
        <v>394</v>
      </c>
      <c r="B50" s="34" t="s">
        <v>185</v>
      </c>
      <c r="C50" s="107">
        <v>0</v>
      </c>
    </row>
    <row r="51" spans="1:3" ht="12.75">
      <c r="A51" s="20" t="s">
        <v>395</v>
      </c>
      <c r="B51" s="34" t="s">
        <v>186</v>
      </c>
      <c r="C51" s="107">
        <v>0</v>
      </c>
    </row>
    <row r="52" spans="1:3" ht="12.75">
      <c r="A52" s="20" t="s">
        <v>396</v>
      </c>
      <c r="B52" s="34" t="s">
        <v>187</v>
      </c>
      <c r="C52" s="107">
        <v>0</v>
      </c>
    </row>
    <row r="53" spans="1:3" ht="12.75">
      <c r="A53" s="20" t="s">
        <v>397</v>
      </c>
      <c r="B53" s="34" t="s">
        <v>188</v>
      </c>
      <c r="C53" s="107">
        <f>C54+C55+C56+C57+C58</f>
        <v>0</v>
      </c>
    </row>
    <row r="54" spans="1:3" ht="12.75">
      <c r="A54" s="20" t="s">
        <v>398</v>
      </c>
      <c r="B54" s="34" t="s">
        <v>189</v>
      </c>
      <c r="C54" s="107">
        <v>0</v>
      </c>
    </row>
    <row r="55" spans="1:3" ht="12.75">
      <c r="A55" s="20" t="s">
        <v>399</v>
      </c>
      <c r="B55" s="34" t="s">
        <v>190</v>
      </c>
      <c r="C55" s="107">
        <v>0</v>
      </c>
    </row>
    <row r="56" spans="1:3" ht="12.75">
      <c r="A56" s="20" t="s">
        <v>400</v>
      </c>
      <c r="B56" s="34" t="s">
        <v>191</v>
      </c>
      <c r="C56" s="107">
        <v>0</v>
      </c>
    </row>
    <row r="57" spans="1:3" ht="12.75">
      <c r="A57" s="20" t="s">
        <v>401</v>
      </c>
      <c r="B57" s="34" t="s">
        <v>192</v>
      </c>
      <c r="C57" s="107">
        <v>0</v>
      </c>
    </row>
    <row r="58" spans="1:3" ht="12.75">
      <c r="A58" s="20" t="s">
        <v>402</v>
      </c>
      <c r="B58" s="34" t="s">
        <v>193</v>
      </c>
      <c r="C58" s="107">
        <v>0</v>
      </c>
    </row>
    <row r="59" spans="1:3" ht="12.75">
      <c r="A59" s="20" t="s">
        <v>403</v>
      </c>
      <c r="B59" s="34" t="s">
        <v>194</v>
      </c>
      <c r="C59" s="107">
        <f>C60+C66</f>
        <v>0</v>
      </c>
    </row>
    <row r="60" spans="1:3" ht="12.75">
      <c r="A60" s="20" t="s">
        <v>404</v>
      </c>
      <c r="B60" s="34" t="s">
        <v>195</v>
      </c>
      <c r="C60" s="107">
        <f>C61+C62+C63+C64+C65</f>
        <v>0</v>
      </c>
    </row>
    <row r="61" spans="1:3" ht="12.75">
      <c r="A61" s="20" t="s">
        <v>392</v>
      </c>
      <c r="B61" s="34" t="s">
        <v>196</v>
      </c>
      <c r="C61" s="107">
        <v>0</v>
      </c>
    </row>
    <row r="62" spans="1:3" ht="12.75">
      <c r="A62" s="20" t="s">
        <v>393</v>
      </c>
      <c r="B62" s="34" t="s">
        <v>197</v>
      </c>
      <c r="C62" s="107">
        <v>0</v>
      </c>
    </row>
    <row r="63" spans="1:3" ht="12.75">
      <c r="A63" s="20" t="s">
        <v>394</v>
      </c>
      <c r="B63" s="34" t="s">
        <v>198</v>
      </c>
      <c r="C63" s="107">
        <v>0</v>
      </c>
    </row>
    <row r="64" spans="1:3" ht="12.75">
      <c r="A64" s="20" t="s">
        <v>67</v>
      </c>
      <c r="B64" s="34" t="s">
        <v>199</v>
      </c>
      <c r="C64" s="107">
        <v>0</v>
      </c>
    </row>
    <row r="65" spans="1:3" ht="12.75">
      <c r="A65" s="20" t="s">
        <v>396</v>
      </c>
      <c r="B65" s="34" t="s">
        <v>200</v>
      </c>
      <c r="C65" s="107">
        <v>0</v>
      </c>
    </row>
    <row r="66" spans="1:3" ht="22.5">
      <c r="A66" s="20" t="s">
        <v>697</v>
      </c>
      <c r="B66" s="34" t="s">
        <v>201</v>
      </c>
      <c r="C66" s="107">
        <f>C67+C68+C69+C70+C71</f>
        <v>0</v>
      </c>
    </row>
    <row r="67" spans="1:3" ht="12.75">
      <c r="A67" s="20" t="s">
        <v>398</v>
      </c>
      <c r="B67" s="34" t="s">
        <v>202</v>
      </c>
      <c r="C67" s="107">
        <v>0</v>
      </c>
    </row>
    <row r="68" spans="1:3" ht="12.75">
      <c r="A68" s="20" t="s">
        <v>399</v>
      </c>
      <c r="B68" s="34" t="s">
        <v>203</v>
      </c>
      <c r="C68" s="107">
        <v>0</v>
      </c>
    </row>
    <row r="69" spans="1:3" ht="12.75">
      <c r="A69" s="20" t="s">
        <v>400</v>
      </c>
      <c r="B69" s="34" t="s">
        <v>204</v>
      </c>
      <c r="C69" s="107">
        <v>0</v>
      </c>
    </row>
    <row r="70" spans="1:3" ht="12.75">
      <c r="A70" s="20" t="s">
        <v>401</v>
      </c>
      <c r="B70" s="34" t="s">
        <v>205</v>
      </c>
      <c r="C70" s="107">
        <v>0</v>
      </c>
    </row>
    <row r="71" spans="1:3" ht="12.75">
      <c r="A71" s="20" t="s">
        <v>402</v>
      </c>
      <c r="B71" s="34" t="s">
        <v>206</v>
      </c>
      <c r="C71" s="107">
        <v>0</v>
      </c>
    </row>
    <row r="72" spans="1:3" ht="12.75">
      <c r="A72" s="20" t="s">
        <v>698</v>
      </c>
      <c r="B72" s="34" t="s">
        <v>207</v>
      </c>
      <c r="C72" s="107">
        <v>0</v>
      </c>
    </row>
    <row r="73" spans="1:3" ht="12.75">
      <c r="A73" s="20" t="s">
        <v>699</v>
      </c>
      <c r="B73" s="34" t="s">
        <v>208</v>
      </c>
      <c r="C73" s="107">
        <v>0</v>
      </c>
    </row>
    <row r="74" spans="1:3" ht="12.75">
      <c r="A74" s="20" t="s">
        <v>700</v>
      </c>
      <c r="B74" s="34" t="s">
        <v>209</v>
      </c>
      <c r="C74" s="107">
        <v>0</v>
      </c>
    </row>
    <row r="75" spans="1:3" ht="12.75">
      <c r="A75" s="20" t="s">
        <v>701</v>
      </c>
      <c r="B75" s="34" t="s">
        <v>210</v>
      </c>
      <c r="C75" s="107">
        <v>0</v>
      </c>
    </row>
    <row r="76" spans="1:3" ht="12.75">
      <c r="A76" s="20" t="s">
        <v>702</v>
      </c>
      <c r="B76" s="34" t="s">
        <v>211</v>
      </c>
      <c r="C76" s="107">
        <v>0</v>
      </c>
    </row>
    <row r="77" spans="1:3" ht="12.75">
      <c r="A77" s="20" t="s">
        <v>703</v>
      </c>
      <c r="B77" s="34" t="s">
        <v>212</v>
      </c>
      <c r="C77" s="107">
        <v>33176</v>
      </c>
    </row>
    <row r="78" spans="1:3" ht="12.75">
      <c r="A78" s="20" t="s">
        <v>704</v>
      </c>
      <c r="B78" s="34" t="s">
        <v>213</v>
      </c>
      <c r="C78" s="107">
        <f>C79+C80+C81</f>
        <v>726547</v>
      </c>
    </row>
    <row r="79" spans="1:3" ht="12.75">
      <c r="A79" s="20" t="s">
        <v>705</v>
      </c>
      <c r="B79" s="34" t="s">
        <v>214</v>
      </c>
      <c r="C79" s="107">
        <v>0</v>
      </c>
    </row>
    <row r="80" spans="1:5" ht="12.75">
      <c r="A80" s="20" t="s">
        <v>706</v>
      </c>
      <c r="B80" s="34" t="s">
        <v>215</v>
      </c>
      <c r="C80" s="107">
        <v>726547</v>
      </c>
      <c r="E80" s="45"/>
    </row>
    <row r="81" spans="1:3" ht="12.75">
      <c r="A81" s="20" t="s">
        <v>707</v>
      </c>
      <c r="B81" s="34" t="s">
        <v>216</v>
      </c>
      <c r="C81" s="107">
        <v>0</v>
      </c>
    </row>
    <row r="82" spans="1:3" ht="12.75">
      <c r="A82" s="20" t="s">
        <v>708</v>
      </c>
      <c r="B82" s="34" t="s">
        <v>217</v>
      </c>
      <c r="C82" s="107">
        <v>0</v>
      </c>
    </row>
    <row r="83" spans="1:3" ht="12.75">
      <c r="A83" s="20" t="s">
        <v>709</v>
      </c>
      <c r="B83" s="34" t="s">
        <v>218</v>
      </c>
      <c r="C83" s="107">
        <v>0</v>
      </c>
    </row>
    <row r="84" spans="1:3" ht="12.75">
      <c r="A84" s="20" t="s">
        <v>710</v>
      </c>
      <c r="B84" s="34" t="s">
        <v>219</v>
      </c>
      <c r="C84" s="107">
        <v>3632</v>
      </c>
    </row>
    <row r="85" spans="1:3" ht="12.75">
      <c r="A85" s="20" t="s">
        <v>711</v>
      </c>
      <c r="B85" s="34" t="s">
        <v>220</v>
      </c>
      <c r="C85" s="107">
        <v>22574</v>
      </c>
    </row>
    <row r="86" spans="1:3" ht="12.75">
      <c r="A86" s="20" t="s">
        <v>712</v>
      </c>
      <c r="B86" s="34" t="s">
        <v>221</v>
      </c>
      <c r="C86" s="107">
        <f>C87+C88</f>
        <v>0</v>
      </c>
    </row>
    <row r="87" spans="1:3" ht="12.75">
      <c r="A87" s="20" t="s">
        <v>713</v>
      </c>
      <c r="B87" s="34" t="s">
        <v>222</v>
      </c>
      <c r="C87" s="107">
        <v>0</v>
      </c>
    </row>
    <row r="88" spans="1:3" ht="12.75">
      <c r="A88" s="20" t="s">
        <v>714</v>
      </c>
      <c r="B88" s="34" t="s">
        <v>223</v>
      </c>
      <c r="C88" s="107">
        <v>0</v>
      </c>
    </row>
    <row r="89" spans="1:3" ht="12.75">
      <c r="A89" s="20" t="s">
        <v>564</v>
      </c>
      <c r="B89" s="34" t="s">
        <v>224</v>
      </c>
      <c r="C89" s="107">
        <v>0</v>
      </c>
    </row>
    <row r="90" spans="1:3" ht="12.75">
      <c r="A90" s="62" t="s">
        <v>614</v>
      </c>
      <c r="B90" s="34" t="s">
        <v>225</v>
      </c>
      <c r="C90" s="107">
        <f>C91+C92</f>
        <v>0</v>
      </c>
    </row>
    <row r="91" spans="1:3" ht="12.75">
      <c r="A91" s="20" t="s">
        <v>715</v>
      </c>
      <c r="B91" s="34" t="s">
        <v>226</v>
      </c>
      <c r="C91" s="107">
        <v>0</v>
      </c>
    </row>
    <row r="92" spans="1:3" ht="12.75">
      <c r="A92" s="20" t="s">
        <v>716</v>
      </c>
      <c r="B92" s="34" t="s">
        <v>227</v>
      </c>
      <c r="C92" s="107">
        <v>0</v>
      </c>
    </row>
    <row r="93" spans="1:3" ht="12.75">
      <c r="A93" s="62" t="s">
        <v>615</v>
      </c>
      <c r="B93" s="34" t="s">
        <v>228</v>
      </c>
      <c r="C93" s="107">
        <f>C94+C95+C96</f>
        <v>0</v>
      </c>
    </row>
    <row r="94" spans="1:3" ht="12.75">
      <c r="A94" s="20" t="s">
        <v>717</v>
      </c>
      <c r="B94" s="34" t="s">
        <v>229</v>
      </c>
      <c r="C94" s="107">
        <v>0</v>
      </c>
    </row>
    <row r="95" spans="1:3" ht="12.75">
      <c r="A95" s="20" t="s">
        <v>718</v>
      </c>
      <c r="B95" s="34" t="s">
        <v>230</v>
      </c>
      <c r="C95" s="107">
        <v>0</v>
      </c>
    </row>
    <row r="96" spans="1:3" ht="12.75">
      <c r="A96" s="20" t="s">
        <v>719</v>
      </c>
      <c r="B96" s="34" t="s">
        <v>231</v>
      </c>
      <c r="C96" s="107">
        <f>C97+C98+C99</f>
        <v>0</v>
      </c>
    </row>
    <row r="97" spans="1:3" ht="12.75">
      <c r="A97" s="20" t="s">
        <v>720</v>
      </c>
      <c r="B97" s="34" t="s">
        <v>232</v>
      </c>
      <c r="C97" s="107">
        <v>0</v>
      </c>
    </row>
    <row r="98" spans="1:3" ht="12.75">
      <c r="A98" s="20" t="s">
        <v>721</v>
      </c>
      <c r="B98" s="34" t="s">
        <v>233</v>
      </c>
      <c r="C98" s="107">
        <v>0</v>
      </c>
    </row>
    <row r="99" spans="1:3" ht="12.75">
      <c r="A99" s="20" t="s">
        <v>722</v>
      </c>
      <c r="B99" s="34" t="s">
        <v>234</v>
      </c>
      <c r="C99" s="107">
        <v>0</v>
      </c>
    </row>
    <row r="100" spans="1:3" ht="12.75">
      <c r="A100" s="62" t="s">
        <v>616</v>
      </c>
      <c r="B100" s="34" t="s">
        <v>235</v>
      </c>
      <c r="C100" s="107">
        <f>C101+C102+C108+C109</f>
        <v>0</v>
      </c>
    </row>
    <row r="101" spans="1:3" ht="12.75">
      <c r="A101" s="20" t="s">
        <v>723</v>
      </c>
      <c r="B101" s="34" t="s">
        <v>236</v>
      </c>
      <c r="C101" s="107">
        <v>0</v>
      </c>
    </row>
    <row r="102" spans="1:3" ht="12.75">
      <c r="A102" s="20" t="s">
        <v>724</v>
      </c>
      <c r="B102" s="34" t="s">
        <v>237</v>
      </c>
      <c r="C102" s="107">
        <f>C103+C104+C105+C106+C107</f>
        <v>0</v>
      </c>
    </row>
    <row r="103" spans="1:3" ht="12.75">
      <c r="A103" s="23" t="s">
        <v>725</v>
      </c>
      <c r="B103" s="34" t="s">
        <v>238</v>
      </c>
      <c r="C103" s="107">
        <v>0</v>
      </c>
    </row>
    <row r="104" spans="1:3" ht="12.75">
      <c r="A104" s="23" t="s">
        <v>726</v>
      </c>
      <c r="B104" s="34" t="s">
        <v>239</v>
      </c>
      <c r="C104" s="107">
        <v>0</v>
      </c>
    </row>
    <row r="105" spans="1:3" ht="12.75">
      <c r="A105" s="23" t="s">
        <v>727</v>
      </c>
      <c r="B105" s="34" t="s">
        <v>240</v>
      </c>
      <c r="C105" s="107">
        <v>0</v>
      </c>
    </row>
    <row r="106" spans="1:3" ht="12.75">
      <c r="A106" s="23" t="s">
        <v>728</v>
      </c>
      <c r="B106" s="34" t="s">
        <v>241</v>
      </c>
      <c r="C106" s="107">
        <v>0</v>
      </c>
    </row>
    <row r="107" spans="1:3" ht="12.75">
      <c r="A107" s="23" t="s">
        <v>729</v>
      </c>
      <c r="B107" s="34" t="s">
        <v>242</v>
      </c>
      <c r="C107" s="107">
        <v>0</v>
      </c>
    </row>
    <row r="108" spans="1:3" ht="12.75">
      <c r="A108" s="20" t="s">
        <v>730</v>
      </c>
      <c r="B108" s="34" t="s">
        <v>243</v>
      </c>
      <c r="C108" s="107">
        <v>0</v>
      </c>
    </row>
    <row r="109" spans="1:3" ht="12.75">
      <c r="A109" s="20" t="s">
        <v>731</v>
      </c>
      <c r="B109" s="34" t="s">
        <v>244</v>
      </c>
      <c r="C109" s="107">
        <v>0</v>
      </c>
    </row>
    <row r="110" spans="1:3" ht="12.75">
      <c r="A110" s="78" t="s">
        <v>84</v>
      </c>
      <c r="B110" s="34" t="s">
        <v>245</v>
      </c>
      <c r="C110" s="107">
        <f>C111+C112+C113</f>
        <v>560000</v>
      </c>
    </row>
    <row r="111" spans="1:3" ht="12.75">
      <c r="A111" s="79" t="s">
        <v>732</v>
      </c>
      <c r="B111" s="34" t="s">
        <v>246</v>
      </c>
      <c r="C111" s="107">
        <v>60000</v>
      </c>
    </row>
    <row r="112" spans="1:3" ht="12.75">
      <c r="A112" s="79" t="s">
        <v>733</v>
      </c>
      <c r="B112" s="34" t="s">
        <v>247</v>
      </c>
      <c r="C112" s="107">
        <v>500000</v>
      </c>
    </row>
    <row r="113" spans="1:3" ht="12.75">
      <c r="A113" s="80" t="s">
        <v>85</v>
      </c>
      <c r="B113" s="34" t="s">
        <v>248</v>
      </c>
      <c r="C113" s="107">
        <v>0</v>
      </c>
    </row>
    <row r="114" spans="1:3" ht="12.75">
      <c r="A114" s="78" t="s">
        <v>86</v>
      </c>
      <c r="B114" s="34" t="s">
        <v>249</v>
      </c>
      <c r="C114" s="107">
        <v>0</v>
      </c>
    </row>
    <row r="115" spans="1:3" ht="12.75">
      <c r="A115" s="78" t="s">
        <v>87</v>
      </c>
      <c r="B115" s="34" t="s">
        <v>250</v>
      </c>
      <c r="C115" s="107">
        <f>C116+C117+C118+C119</f>
        <v>3296</v>
      </c>
    </row>
    <row r="116" spans="1:3" ht="12.75">
      <c r="A116" s="79" t="s">
        <v>734</v>
      </c>
      <c r="B116" s="34" t="s">
        <v>251</v>
      </c>
      <c r="C116" s="107">
        <v>3296</v>
      </c>
    </row>
    <row r="117" spans="1:3" ht="12.75">
      <c r="A117" s="79" t="s">
        <v>735</v>
      </c>
      <c r="B117" s="34" t="s">
        <v>252</v>
      </c>
      <c r="C117" s="107">
        <v>0</v>
      </c>
    </row>
    <row r="118" spans="1:3" ht="12.75">
      <c r="A118" s="79" t="s">
        <v>736</v>
      </c>
      <c r="B118" s="34" t="s">
        <v>253</v>
      </c>
      <c r="C118" s="107">
        <v>0</v>
      </c>
    </row>
    <row r="119" spans="1:3" ht="12.75">
      <c r="A119" s="79" t="s">
        <v>737</v>
      </c>
      <c r="B119" s="34" t="s">
        <v>254</v>
      </c>
      <c r="C119" s="107">
        <v>0</v>
      </c>
    </row>
    <row r="120" spans="1:3" ht="12.75">
      <c r="A120" s="78" t="s">
        <v>88</v>
      </c>
      <c r="B120" s="34" t="s">
        <v>255</v>
      </c>
      <c r="C120" s="107">
        <v>0</v>
      </c>
    </row>
    <row r="121" spans="1:3" ht="12.75">
      <c r="A121" s="78" t="s">
        <v>89</v>
      </c>
      <c r="B121" s="34" t="s">
        <v>256</v>
      </c>
      <c r="C121" s="107">
        <v>0</v>
      </c>
    </row>
    <row r="122" spans="1:3" ht="12.75">
      <c r="A122" s="78" t="s">
        <v>90</v>
      </c>
      <c r="B122" s="34" t="s">
        <v>257</v>
      </c>
      <c r="C122" s="107">
        <f>C123+C124+C125</f>
        <v>0</v>
      </c>
    </row>
    <row r="123" spans="1:3" ht="12.75">
      <c r="A123" s="79" t="s">
        <v>738</v>
      </c>
      <c r="B123" s="34" t="s">
        <v>258</v>
      </c>
      <c r="C123" s="107">
        <v>0</v>
      </c>
    </row>
    <row r="124" spans="1:3" ht="12.75">
      <c r="A124" s="79" t="s">
        <v>739</v>
      </c>
      <c r="B124" s="34" t="s">
        <v>259</v>
      </c>
      <c r="C124" s="107">
        <v>0</v>
      </c>
    </row>
    <row r="125" spans="1:3" ht="12.75">
      <c r="A125" s="79" t="s">
        <v>740</v>
      </c>
      <c r="B125" s="34" t="s">
        <v>260</v>
      </c>
      <c r="C125" s="107">
        <v>0</v>
      </c>
    </row>
    <row r="126" spans="1:3" ht="12.75">
      <c r="A126" s="78" t="s">
        <v>97</v>
      </c>
      <c r="B126" s="34" t="s">
        <v>261</v>
      </c>
      <c r="C126" s="107">
        <f>C127+C128</f>
        <v>16570</v>
      </c>
    </row>
    <row r="127" spans="1:3" ht="12.75">
      <c r="A127" s="79" t="s">
        <v>741</v>
      </c>
      <c r="B127" s="34" t="s">
        <v>262</v>
      </c>
      <c r="C127" s="107">
        <v>16570</v>
      </c>
    </row>
    <row r="128" spans="1:3" ht="12.75">
      <c r="A128" s="79" t="s">
        <v>742</v>
      </c>
      <c r="B128" s="34" t="s">
        <v>263</v>
      </c>
      <c r="C128" s="107">
        <v>0</v>
      </c>
    </row>
    <row r="129" spans="1:3" ht="12.75">
      <c r="A129" s="81" t="s">
        <v>98</v>
      </c>
      <c r="B129" s="35" t="s">
        <v>264</v>
      </c>
      <c r="C129" s="109">
        <v>16377</v>
      </c>
    </row>
    <row r="130" spans="1:3" ht="12.75">
      <c r="A130" s="66"/>
      <c r="B130" s="82"/>
      <c r="C130" s="83"/>
    </row>
    <row r="131" spans="1:3" ht="12.75">
      <c r="A131" s="66"/>
      <c r="B131" s="22"/>
      <c r="C131" s="83"/>
    </row>
    <row r="132" spans="1:3" ht="12.75">
      <c r="A132" s="66"/>
      <c r="B132" s="22"/>
      <c r="C132" s="83"/>
    </row>
    <row r="133" spans="1:3" ht="12.75">
      <c r="A133" s="66"/>
      <c r="C133" s="83"/>
    </row>
    <row r="134" spans="1:3" ht="12.75">
      <c r="A134" s="66"/>
      <c r="C134" s="83"/>
    </row>
    <row r="135" spans="1:3" ht="12.75">
      <c r="A135" s="66"/>
      <c r="C135" s="83"/>
    </row>
    <row r="136" spans="1:3" ht="12.75">
      <c r="A136" s="66"/>
      <c r="B136" s="67"/>
      <c r="C136" s="83"/>
    </row>
    <row r="137" spans="1:3" ht="12.75">
      <c r="A137" s="66"/>
      <c r="C137" s="83"/>
    </row>
    <row r="138" spans="1:3" ht="12.75">
      <c r="A138" s="66"/>
      <c r="C138" s="83"/>
    </row>
    <row r="139" spans="1:3" ht="12.75">
      <c r="A139" s="66"/>
      <c r="B139" s="67"/>
      <c r="C139" s="83"/>
    </row>
    <row r="140" spans="1:3" ht="12.75">
      <c r="A140" s="66"/>
      <c r="C140" s="83"/>
    </row>
    <row r="141" spans="1:3" ht="12.75">
      <c r="A141" s="66"/>
      <c r="C141" s="83"/>
    </row>
    <row r="142" spans="1:3" ht="12.75">
      <c r="A142" s="66"/>
      <c r="C142" s="83"/>
    </row>
    <row r="143" spans="1:3" ht="12.75">
      <c r="A143" s="66"/>
      <c r="C143" s="83"/>
    </row>
    <row r="144" spans="1:3" ht="12.75">
      <c r="A144" s="66"/>
      <c r="C144" s="83"/>
    </row>
    <row r="145" spans="1:3" ht="12.75">
      <c r="A145" s="66"/>
      <c r="C145" s="83"/>
    </row>
    <row r="146" spans="1:3" ht="12.75">
      <c r="A146" s="66"/>
      <c r="C146" s="83"/>
    </row>
    <row r="147" spans="1:3" ht="12.75">
      <c r="A147" s="66"/>
      <c r="C147" s="83"/>
    </row>
    <row r="148" spans="1:3" ht="12.75">
      <c r="A148" s="66"/>
      <c r="C148" s="83"/>
    </row>
    <row r="149" spans="1:3" ht="12.75">
      <c r="A149" s="66"/>
      <c r="C149" s="83"/>
    </row>
    <row r="150" spans="1:3" ht="12.75">
      <c r="A150" s="66"/>
      <c r="C150" s="83"/>
    </row>
    <row r="151" spans="1:3" ht="12.75">
      <c r="A151" s="66"/>
      <c r="C151" s="83"/>
    </row>
    <row r="152" spans="1:3" ht="12.75">
      <c r="A152" s="66"/>
      <c r="C152" s="83"/>
    </row>
    <row r="153" spans="1:3" ht="12.75">
      <c r="A153" s="66"/>
      <c r="C153" s="83"/>
    </row>
    <row r="154" spans="1:3" ht="12.75">
      <c r="A154" s="66"/>
      <c r="C154" s="83"/>
    </row>
    <row r="155" spans="1:3" ht="12.75">
      <c r="A155" s="66"/>
      <c r="C155" s="83"/>
    </row>
    <row r="156" spans="1:3" ht="12.75">
      <c r="A156" s="66"/>
      <c r="C156" s="83"/>
    </row>
    <row r="157" spans="1:3" ht="12.75">
      <c r="A157" s="66"/>
      <c r="C157" s="83"/>
    </row>
    <row r="158" spans="1:3" ht="12.75">
      <c r="A158" s="66"/>
      <c r="C158" s="83"/>
    </row>
    <row r="159" spans="1:3" ht="12.75">
      <c r="A159" s="66"/>
      <c r="C159" s="83"/>
    </row>
    <row r="160" spans="1:3" ht="12.75">
      <c r="A160" s="66"/>
      <c r="C160" s="83"/>
    </row>
    <row r="161" spans="1:3" ht="12.75">
      <c r="A161" s="66"/>
      <c r="C161" s="83"/>
    </row>
    <row r="162" spans="1:3" ht="12.75">
      <c r="A162" s="66"/>
      <c r="C162" s="83"/>
    </row>
    <row r="163" spans="1:3" ht="12.75">
      <c r="A163" s="66"/>
      <c r="C163" s="83"/>
    </row>
    <row r="164" spans="1:3" ht="12.75">
      <c r="A164" s="66"/>
      <c r="C164" s="83"/>
    </row>
    <row r="165" spans="1:3" ht="12.75">
      <c r="A165" s="66"/>
      <c r="C165" s="83"/>
    </row>
    <row r="166" spans="1:3" ht="12.75">
      <c r="A166" s="66"/>
      <c r="C166" s="83"/>
    </row>
    <row r="167" spans="1:3" ht="12.75">
      <c r="A167" s="66"/>
      <c r="C167" s="83"/>
    </row>
    <row r="168" spans="1:3" ht="12.75">
      <c r="A168" s="66"/>
      <c r="C168" s="83"/>
    </row>
    <row r="169" spans="1:3" ht="12.75">
      <c r="A169" s="66"/>
      <c r="C169" s="83"/>
    </row>
    <row r="170" spans="1:3" ht="12.75">
      <c r="A170" s="66"/>
      <c r="C170" s="83"/>
    </row>
    <row r="171" spans="1:3" ht="12.75">
      <c r="A171" s="66"/>
      <c r="C171" s="83"/>
    </row>
    <row r="172" spans="1:3" ht="12.75">
      <c r="A172" s="66"/>
      <c r="C172" s="83"/>
    </row>
    <row r="173" spans="1:3" ht="12.75">
      <c r="A173" s="66"/>
      <c r="C173" s="83"/>
    </row>
    <row r="174" spans="1:3" ht="12.75">
      <c r="A174" s="66"/>
      <c r="C174" s="83"/>
    </row>
    <row r="175" spans="1:3" ht="12.75">
      <c r="A175" s="66"/>
      <c r="C175" s="83"/>
    </row>
    <row r="176" spans="1:3" ht="12.75">
      <c r="A176" s="66"/>
      <c r="C176" s="83"/>
    </row>
    <row r="177" spans="1:3" ht="12.75">
      <c r="A177" s="66"/>
      <c r="C177" s="83"/>
    </row>
    <row r="178" spans="1:3" ht="12.75">
      <c r="A178" s="66"/>
      <c r="C178" s="83"/>
    </row>
    <row r="179" spans="1:3" ht="12.75">
      <c r="A179" s="66"/>
      <c r="C179" s="83"/>
    </row>
    <row r="180" spans="1:3" ht="12.75">
      <c r="A180" s="66"/>
      <c r="C180" s="83"/>
    </row>
    <row r="181" spans="1:3" ht="12.75">
      <c r="A181" s="66"/>
      <c r="C181" s="83"/>
    </row>
    <row r="182" spans="1:3" ht="12.75">
      <c r="A182" s="66"/>
      <c r="C182" s="83"/>
    </row>
    <row r="183" spans="1:3" ht="12.75">
      <c r="A183" s="66"/>
      <c r="C183" s="83"/>
    </row>
    <row r="184" spans="1:3" ht="12.75">
      <c r="A184" s="66"/>
      <c r="C184" s="83"/>
    </row>
    <row r="185" spans="1:3" ht="12.75">
      <c r="A185" s="66"/>
      <c r="C185" s="83"/>
    </row>
    <row r="186" spans="1:3" ht="12.75">
      <c r="A186" s="66"/>
      <c r="C186" s="83"/>
    </row>
    <row r="187" spans="1:3" ht="12.75">
      <c r="A187" s="66"/>
      <c r="C187" s="83"/>
    </row>
    <row r="188" spans="1:3" ht="12.75">
      <c r="A188" s="66"/>
      <c r="C188" s="83"/>
    </row>
    <row r="189" spans="1:3" ht="12.75">
      <c r="A189" s="66"/>
      <c r="C189" s="83"/>
    </row>
    <row r="190" spans="1:3" ht="12.75">
      <c r="A190" s="66"/>
      <c r="C190" s="83"/>
    </row>
    <row r="191" spans="1:3" ht="12.75">
      <c r="A191" s="66"/>
      <c r="C191" s="83"/>
    </row>
    <row r="192" spans="1:3" ht="12.75">
      <c r="A192" s="66"/>
      <c r="C192" s="83"/>
    </row>
    <row r="193" spans="1:3" ht="12.75">
      <c r="A193" s="66"/>
      <c r="C193" s="83"/>
    </row>
    <row r="194" spans="1:3" ht="12.75">
      <c r="A194" s="66"/>
      <c r="C194" s="83"/>
    </row>
    <row r="195" spans="1:3" ht="12.75">
      <c r="A195" s="66"/>
      <c r="C195" s="83"/>
    </row>
    <row r="196" spans="1:3" ht="12.75">
      <c r="A196" s="66"/>
      <c r="C196" s="83"/>
    </row>
    <row r="197" spans="1:3" ht="12.75">
      <c r="A197" s="66"/>
      <c r="C197" s="83"/>
    </row>
    <row r="198" spans="1:3" ht="12.75">
      <c r="A198" s="66"/>
      <c r="C198" s="83"/>
    </row>
    <row r="199" spans="1:3" ht="12.75">
      <c r="A199" s="66"/>
      <c r="C199" s="83"/>
    </row>
    <row r="200" spans="1:3" ht="12.75">
      <c r="A200" s="66"/>
      <c r="C200" s="83"/>
    </row>
    <row r="201" spans="1:3" ht="12.75">
      <c r="A201" s="66"/>
      <c r="C201" s="83"/>
    </row>
    <row r="202" spans="1:3" ht="12.75">
      <c r="A202" s="66"/>
      <c r="C202" s="83"/>
    </row>
    <row r="203" spans="1:3" ht="12.75">
      <c r="A203" s="66"/>
      <c r="C203" s="83"/>
    </row>
    <row r="204" spans="1:3" ht="12.75">
      <c r="A204" s="66"/>
      <c r="C204" s="83"/>
    </row>
    <row r="205" spans="1:3" ht="12.75">
      <c r="A205" s="66"/>
      <c r="C205" s="83"/>
    </row>
    <row r="206" spans="1:3" ht="12.75">
      <c r="A206" s="66"/>
      <c r="C206" s="83"/>
    </row>
    <row r="207" spans="1:3" ht="12.75">
      <c r="A207" s="66"/>
      <c r="C207" s="83"/>
    </row>
    <row r="208" spans="1:3" ht="12.75">
      <c r="A208" s="66"/>
      <c r="C208" s="83"/>
    </row>
    <row r="209" spans="1:3" ht="12.75">
      <c r="A209" s="66"/>
      <c r="C209" s="83"/>
    </row>
    <row r="210" spans="1:3" ht="12.75">
      <c r="A210" s="66"/>
      <c r="C210" s="83"/>
    </row>
    <row r="211" spans="1:3" ht="12.75">
      <c r="A211" s="66"/>
      <c r="C211" s="83"/>
    </row>
    <row r="212" spans="1:3" ht="12.75">
      <c r="A212" s="66"/>
      <c r="C212" s="83"/>
    </row>
    <row r="213" spans="1:3" ht="12.75">
      <c r="A213" s="66"/>
      <c r="C213" s="83"/>
    </row>
    <row r="214" spans="1:3" ht="12.75">
      <c r="A214" s="66"/>
      <c r="C214" s="83"/>
    </row>
    <row r="215" spans="1:3" ht="12.75">
      <c r="A215" s="66"/>
      <c r="C215" s="83"/>
    </row>
    <row r="216" spans="1:3" ht="12.75">
      <c r="A216" s="66"/>
      <c r="C216" s="83"/>
    </row>
    <row r="217" spans="1:3" ht="12.75">
      <c r="A217" s="66"/>
      <c r="C217" s="83"/>
    </row>
    <row r="218" spans="1:3" ht="12.75">
      <c r="A218" s="66"/>
      <c r="C218" s="83"/>
    </row>
    <row r="219" spans="1:3" ht="12.75">
      <c r="A219" s="66"/>
      <c r="C219" s="83"/>
    </row>
    <row r="220" spans="1:3" ht="12.75">
      <c r="A220" s="66"/>
      <c r="C220" s="83"/>
    </row>
    <row r="221" spans="1:3" ht="12.75">
      <c r="A221" s="66"/>
      <c r="C221" s="83"/>
    </row>
    <row r="222" spans="1:3" ht="12.75">
      <c r="A222" s="66"/>
      <c r="C222" s="83"/>
    </row>
    <row r="223" spans="1:3" ht="12.75">
      <c r="A223" s="66"/>
      <c r="C223" s="83"/>
    </row>
    <row r="224" spans="1:3" ht="12.75">
      <c r="A224" s="66"/>
      <c r="C224" s="83"/>
    </row>
    <row r="225" spans="1:3" ht="12.75">
      <c r="A225" s="66"/>
      <c r="C225" s="83"/>
    </row>
    <row r="226" spans="1:3" ht="12.75">
      <c r="A226" s="66"/>
      <c r="C226" s="83"/>
    </row>
    <row r="227" spans="1:3" ht="12.75">
      <c r="A227" s="66"/>
      <c r="C227" s="83"/>
    </row>
    <row r="228" spans="1:3" ht="12.75">
      <c r="A228" s="66"/>
      <c r="C228" s="83"/>
    </row>
    <row r="229" spans="1:3" ht="12.75">
      <c r="A229" s="66"/>
      <c r="C229" s="83"/>
    </row>
    <row r="230" spans="1:3" ht="12.75">
      <c r="A230" s="66"/>
      <c r="C230" s="83"/>
    </row>
    <row r="231" spans="1:3" ht="12.75">
      <c r="A231" s="66"/>
      <c r="C231" s="83"/>
    </row>
    <row r="232" spans="1:3" ht="12.75">
      <c r="A232" s="66"/>
      <c r="C232" s="83"/>
    </row>
    <row r="233" spans="1:3" ht="12.75">
      <c r="A233" s="66"/>
      <c r="C233" s="83"/>
    </row>
    <row r="234" spans="1:3" ht="12.75">
      <c r="A234" s="66"/>
      <c r="C234" s="83"/>
    </row>
    <row r="235" spans="1:3" ht="12.75">
      <c r="A235" s="66"/>
      <c r="C235" s="83"/>
    </row>
    <row r="236" spans="1:3" ht="12.75">
      <c r="A236" s="84"/>
      <c r="C236" s="83"/>
    </row>
    <row r="237" spans="1:3" ht="12.75">
      <c r="A237" s="84"/>
      <c r="C237" s="83"/>
    </row>
    <row r="238" spans="1:3" ht="12.75">
      <c r="A238" s="84"/>
      <c r="C238" s="83"/>
    </row>
    <row r="239" ht="12.75">
      <c r="A239" s="84"/>
    </row>
    <row r="240" ht="12.75">
      <c r="A240" s="84"/>
    </row>
    <row r="241" ht="12.75">
      <c r="A241" s="84"/>
    </row>
    <row r="242" ht="12.75">
      <c r="A242" s="84"/>
    </row>
    <row r="243" ht="12.75">
      <c r="A243" s="84"/>
    </row>
    <row r="244" ht="12.75">
      <c r="A244" s="84"/>
    </row>
    <row r="245" ht="12.75">
      <c r="A245" s="84"/>
    </row>
    <row r="246" ht="12.75">
      <c r="A246" s="84"/>
    </row>
    <row r="247" ht="12.75">
      <c r="A247" s="84"/>
    </row>
    <row r="248" ht="12.75">
      <c r="A248" s="84"/>
    </row>
    <row r="249" ht="12.75">
      <c r="A249" s="84"/>
    </row>
    <row r="250" ht="12.75">
      <c r="A250" s="84"/>
    </row>
    <row r="251" ht="12.75">
      <c r="A251" s="84"/>
    </row>
    <row r="252" ht="12.75">
      <c r="A252" s="84"/>
    </row>
    <row r="253" ht="12.75">
      <c r="A253" s="84"/>
    </row>
    <row r="254" ht="12.75">
      <c r="A254" s="84"/>
    </row>
    <row r="255" ht="12.75">
      <c r="A255" s="84"/>
    </row>
    <row r="256" ht="12.75">
      <c r="A256" s="84"/>
    </row>
    <row r="257" ht="12.75">
      <c r="A257" s="84"/>
    </row>
    <row r="258" ht="12.75">
      <c r="A258" s="84"/>
    </row>
    <row r="259" ht="12.75">
      <c r="A259" s="84"/>
    </row>
    <row r="260" ht="12.75">
      <c r="A260" s="84"/>
    </row>
    <row r="261" ht="12.75">
      <c r="A261" s="84"/>
    </row>
    <row r="262" ht="12.75">
      <c r="A262" s="84"/>
    </row>
    <row r="263" ht="12.75">
      <c r="A263" s="84"/>
    </row>
    <row r="264" ht="12.75">
      <c r="A264" s="84"/>
    </row>
    <row r="265" ht="12.75">
      <c r="A265" s="84"/>
    </row>
    <row r="266" ht="12.75">
      <c r="A266" s="84"/>
    </row>
    <row r="267" ht="12.75">
      <c r="A267" s="84"/>
    </row>
    <row r="268" ht="12.75">
      <c r="A268" s="84"/>
    </row>
    <row r="269" ht="12.75">
      <c r="A269" s="84"/>
    </row>
    <row r="270" ht="12.75">
      <c r="A270" s="84"/>
    </row>
    <row r="271" ht="12.75">
      <c r="A271" s="84"/>
    </row>
    <row r="272" ht="12.75">
      <c r="A272" s="84"/>
    </row>
    <row r="273" ht="12.75">
      <c r="A273" s="84"/>
    </row>
    <row r="274" ht="12.75">
      <c r="A274" s="84"/>
    </row>
    <row r="275" ht="12.75">
      <c r="A275" s="84"/>
    </row>
    <row r="276" ht="12.75">
      <c r="A276" s="84"/>
    </row>
    <row r="277" ht="12.75">
      <c r="A277" s="84"/>
    </row>
    <row r="278" ht="12.75">
      <c r="A278" s="84"/>
    </row>
    <row r="279" ht="12.75">
      <c r="A279" s="84"/>
    </row>
    <row r="280" ht="12.75">
      <c r="A280" s="84"/>
    </row>
    <row r="281" ht="12.75">
      <c r="A281" s="84"/>
    </row>
    <row r="282" ht="12.75">
      <c r="A282" s="84"/>
    </row>
    <row r="283" ht="12.75">
      <c r="A283" s="84"/>
    </row>
    <row r="284" ht="12.75">
      <c r="A284" s="84"/>
    </row>
    <row r="285" ht="12.75">
      <c r="A285" s="84"/>
    </row>
    <row r="286" ht="12.75">
      <c r="A286" s="84"/>
    </row>
    <row r="287" ht="12.75">
      <c r="A287" s="84"/>
    </row>
    <row r="288" ht="12.75">
      <c r="A288" s="84"/>
    </row>
    <row r="289" ht="12.75">
      <c r="A289" s="84"/>
    </row>
    <row r="290" ht="12.75">
      <c r="A290" s="84"/>
    </row>
    <row r="291" ht="12.75">
      <c r="A291" s="84"/>
    </row>
    <row r="292" ht="12.75">
      <c r="A292" s="84"/>
    </row>
    <row r="293" ht="12.75">
      <c r="A293" s="84"/>
    </row>
    <row r="294" ht="12.75">
      <c r="A294" s="84"/>
    </row>
    <row r="295" ht="12.75">
      <c r="A295" s="84"/>
    </row>
    <row r="296" ht="12.75">
      <c r="A296" s="84"/>
    </row>
    <row r="297" ht="12.75">
      <c r="A297" s="84"/>
    </row>
    <row r="298" ht="12.75">
      <c r="A298" s="84"/>
    </row>
    <row r="299" ht="12.75">
      <c r="A299" s="84"/>
    </row>
    <row r="300" ht="12.75">
      <c r="A300" s="84"/>
    </row>
    <row r="301" ht="12.75">
      <c r="A301" s="84"/>
    </row>
    <row r="302" ht="12.75">
      <c r="A302" s="84"/>
    </row>
    <row r="303" ht="12.75">
      <c r="A303" s="84"/>
    </row>
    <row r="304" ht="12.75">
      <c r="A304" s="84"/>
    </row>
    <row r="305" ht="12.75">
      <c r="A305" s="84"/>
    </row>
    <row r="306" ht="12.75">
      <c r="A306" s="84"/>
    </row>
    <row r="307" ht="12.75">
      <c r="A307" s="84"/>
    </row>
    <row r="308" ht="12.75">
      <c r="A308" s="84"/>
    </row>
    <row r="309" ht="12.75">
      <c r="A309" s="84"/>
    </row>
    <row r="310" ht="12.75">
      <c r="A310" s="84"/>
    </row>
    <row r="311" ht="12.75">
      <c r="A311" s="84"/>
    </row>
    <row r="312" ht="12.75">
      <c r="A312" s="84"/>
    </row>
    <row r="313" ht="12.75">
      <c r="A313" s="84"/>
    </row>
    <row r="314" ht="12.75">
      <c r="A314" s="84"/>
    </row>
    <row r="315" ht="12.75">
      <c r="A315" s="84"/>
    </row>
    <row r="316" ht="12.75">
      <c r="A316" s="84"/>
    </row>
    <row r="317" ht="12.75">
      <c r="A317" s="84"/>
    </row>
    <row r="318" ht="12.75">
      <c r="A318" s="84"/>
    </row>
    <row r="319" ht="12.75">
      <c r="A319" s="84"/>
    </row>
    <row r="320" ht="12.75">
      <c r="A320" s="84"/>
    </row>
    <row r="321" ht="12.75">
      <c r="A321" s="84"/>
    </row>
    <row r="322" ht="12.75">
      <c r="A322" s="84"/>
    </row>
    <row r="323" ht="12.75">
      <c r="A323" s="84"/>
    </row>
    <row r="324" ht="12.75">
      <c r="A324" s="84"/>
    </row>
    <row r="325" ht="12.75">
      <c r="A325" s="84"/>
    </row>
    <row r="326" ht="12.75">
      <c r="A326" s="84"/>
    </row>
    <row r="327" ht="12.75">
      <c r="A327" s="84"/>
    </row>
    <row r="328" ht="12.75">
      <c r="A328" s="84"/>
    </row>
    <row r="329" ht="12.75">
      <c r="A329" s="84"/>
    </row>
    <row r="330" ht="12.75">
      <c r="A330" s="84"/>
    </row>
    <row r="331" ht="12.75">
      <c r="A331" s="84"/>
    </row>
    <row r="332" ht="12.75">
      <c r="A332" s="84"/>
    </row>
    <row r="333" ht="12.75">
      <c r="A333" s="84"/>
    </row>
    <row r="334" ht="12.75">
      <c r="A334" s="84"/>
    </row>
    <row r="335" ht="12.75">
      <c r="A335" s="84"/>
    </row>
    <row r="336" ht="12.75">
      <c r="A336" s="84"/>
    </row>
    <row r="337" ht="12.75">
      <c r="A337" s="84"/>
    </row>
    <row r="338" ht="12.75">
      <c r="A338" s="84"/>
    </row>
    <row r="339" ht="12.75">
      <c r="A339" s="84"/>
    </row>
    <row r="340" ht="12.75">
      <c r="A340" s="84"/>
    </row>
    <row r="341" ht="12.75">
      <c r="A341" s="84"/>
    </row>
    <row r="342" ht="12.75">
      <c r="A342" s="84"/>
    </row>
    <row r="343" ht="12.75">
      <c r="A343" s="84"/>
    </row>
    <row r="344" ht="12.75">
      <c r="A344" s="84"/>
    </row>
    <row r="345" ht="12.75">
      <c r="A345" s="84"/>
    </row>
    <row r="346" ht="12.75">
      <c r="A346" s="84"/>
    </row>
    <row r="347" ht="12.75">
      <c r="A347" s="84"/>
    </row>
    <row r="348" ht="12.75">
      <c r="A348" s="84"/>
    </row>
    <row r="349" ht="12.75">
      <c r="A349" s="84"/>
    </row>
    <row r="350" ht="12.75">
      <c r="A350" s="84"/>
    </row>
    <row r="351" ht="12.75">
      <c r="A351" s="84"/>
    </row>
    <row r="352" ht="12.75">
      <c r="A352" s="84"/>
    </row>
    <row r="353" ht="12.75">
      <c r="A353" s="84"/>
    </row>
    <row r="354" ht="12.75">
      <c r="A354" s="84"/>
    </row>
    <row r="355" ht="12.75">
      <c r="A355" s="84"/>
    </row>
    <row r="356" ht="12.75">
      <c r="A356" s="84"/>
    </row>
    <row r="357" ht="12.75">
      <c r="A357" s="84"/>
    </row>
    <row r="358" ht="12.75">
      <c r="A358" s="84"/>
    </row>
    <row r="359" ht="12.75">
      <c r="A359" s="84"/>
    </row>
    <row r="360" ht="12.75">
      <c r="A360" s="84"/>
    </row>
    <row r="361" ht="12.75">
      <c r="A361" s="84"/>
    </row>
    <row r="362" ht="12.75">
      <c r="A362" s="84"/>
    </row>
    <row r="363" ht="12.75">
      <c r="A363" s="84"/>
    </row>
    <row r="364" ht="12.75">
      <c r="A364" s="84"/>
    </row>
    <row r="365" ht="12.75">
      <c r="A365" s="84"/>
    </row>
    <row r="366" ht="12.75">
      <c r="A366" s="84"/>
    </row>
    <row r="367" ht="12.75">
      <c r="A367" s="84"/>
    </row>
    <row r="368" ht="12.75">
      <c r="A368" s="84"/>
    </row>
    <row r="369" ht="12.75">
      <c r="A369" s="84"/>
    </row>
    <row r="370" ht="12.75">
      <c r="A370" s="84"/>
    </row>
    <row r="371" ht="12.75">
      <c r="A371" s="84"/>
    </row>
    <row r="372" ht="12.75">
      <c r="A372" s="84"/>
    </row>
    <row r="373" ht="12.75">
      <c r="A373" s="84"/>
    </row>
    <row r="374" ht="12.75">
      <c r="A374" s="84"/>
    </row>
    <row r="375" ht="12.75">
      <c r="A375" s="84"/>
    </row>
    <row r="376" ht="12.75">
      <c r="A376" s="84"/>
    </row>
    <row r="377" ht="12.75">
      <c r="A377" s="84"/>
    </row>
    <row r="378" ht="12.75">
      <c r="A378" s="84"/>
    </row>
    <row r="379" ht="12.75">
      <c r="A379" s="84"/>
    </row>
    <row r="380" ht="12.75">
      <c r="A380" s="84"/>
    </row>
    <row r="381" ht="12.75">
      <c r="A381" s="84"/>
    </row>
    <row r="382" ht="12.75">
      <c r="A382" s="84"/>
    </row>
    <row r="383" ht="12.75">
      <c r="A383" s="84"/>
    </row>
    <row r="384" ht="12.75">
      <c r="A384" s="84"/>
    </row>
    <row r="385" ht="12.75">
      <c r="A385" s="84"/>
    </row>
    <row r="386" ht="12.75">
      <c r="A386" s="84"/>
    </row>
    <row r="387" ht="12.75">
      <c r="A387" s="84"/>
    </row>
    <row r="388" ht="12.75">
      <c r="A388" s="84"/>
    </row>
    <row r="389" ht="12.75">
      <c r="A389" s="84"/>
    </row>
    <row r="390" ht="12.75">
      <c r="A390" s="84"/>
    </row>
    <row r="391" ht="12.75">
      <c r="A391" s="84"/>
    </row>
    <row r="392" ht="12.75">
      <c r="A392" s="84"/>
    </row>
    <row r="393" ht="12.75">
      <c r="A393" s="84"/>
    </row>
    <row r="394" ht="12.75">
      <c r="A394" s="84"/>
    </row>
    <row r="395" ht="12.75">
      <c r="A395" s="8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13">
      <selection activeCell="C8" sqref="C8"/>
    </sheetView>
  </sheetViews>
  <sheetFormatPr defaultColWidth="9.00390625" defaultRowHeight="12.75"/>
  <cols>
    <col min="1" max="1" width="50.375" style="13" customWidth="1"/>
    <col min="2" max="2" width="3.625" style="126" bestFit="1" customWidth="1"/>
    <col min="3" max="3" width="17.125" style="15" customWidth="1"/>
    <col min="4" max="16384" width="9.125" style="13" customWidth="1"/>
  </cols>
  <sheetData>
    <row r="1" spans="1:3" s="6" customFormat="1" ht="12.75">
      <c r="A1" s="112" t="s">
        <v>554</v>
      </c>
      <c r="B1" s="113"/>
      <c r="C1" s="114"/>
    </row>
    <row r="2" spans="1:3" s="6" customFormat="1" ht="12.75">
      <c r="A2" s="115" t="s">
        <v>563</v>
      </c>
      <c r="B2" s="113"/>
      <c r="C2" s="116"/>
    </row>
    <row r="3" spans="1:3" s="6" customFormat="1" ht="12.75">
      <c r="A3" s="115"/>
      <c r="B3" s="113"/>
      <c r="C3" s="116"/>
    </row>
    <row r="4" spans="1:3" s="6" customFormat="1" ht="12.75">
      <c r="A4" s="56" t="s">
        <v>99</v>
      </c>
      <c r="B4" s="31" t="s">
        <v>141</v>
      </c>
      <c r="C4" s="75" t="s">
        <v>750</v>
      </c>
    </row>
    <row r="5" spans="1:4" ht="11.25">
      <c r="A5" s="19" t="s">
        <v>751</v>
      </c>
      <c r="B5" s="33" t="s">
        <v>55</v>
      </c>
      <c r="C5" s="4" t="s">
        <v>423</v>
      </c>
      <c r="D5" s="53"/>
    </row>
    <row r="6" spans="1:5" ht="22.5">
      <c r="A6" s="117" t="s">
        <v>91</v>
      </c>
      <c r="B6" s="32" t="s">
        <v>423</v>
      </c>
      <c r="C6" s="118">
        <f>C7+C19+C24+C29+C35+C41+C42+C43</f>
        <v>0</v>
      </c>
      <c r="D6" s="119"/>
      <c r="E6" s="6"/>
    </row>
    <row r="7" spans="1:5" ht="12.75">
      <c r="A7" s="120" t="s">
        <v>92</v>
      </c>
      <c r="B7" s="32" t="s">
        <v>142</v>
      </c>
      <c r="C7" s="118">
        <f>C8+C9+C12+C16</f>
        <v>0</v>
      </c>
      <c r="D7" s="119"/>
      <c r="E7" s="6"/>
    </row>
    <row r="8" spans="1:5" ht="12.75">
      <c r="A8" s="86" t="s">
        <v>743</v>
      </c>
      <c r="B8" s="32" t="s">
        <v>143</v>
      </c>
      <c r="C8" s="118">
        <v>0</v>
      </c>
      <c r="D8" s="119"/>
      <c r="E8" s="6"/>
    </row>
    <row r="9" spans="1:4" ht="12.75">
      <c r="A9" s="86" t="s">
        <v>744</v>
      </c>
      <c r="B9" s="32" t="s">
        <v>144</v>
      </c>
      <c r="C9" s="118">
        <v>0</v>
      </c>
      <c r="D9" s="119"/>
    </row>
    <row r="10" spans="1:4" ht="12.75">
      <c r="A10" s="86" t="s">
        <v>745</v>
      </c>
      <c r="B10" s="32" t="s">
        <v>145</v>
      </c>
      <c r="C10" s="118">
        <v>0</v>
      </c>
      <c r="D10" s="119"/>
    </row>
    <row r="11" spans="1:4" ht="12.75">
      <c r="A11" s="86" t="s">
        <v>746</v>
      </c>
      <c r="B11" s="32" t="s">
        <v>146</v>
      </c>
      <c r="C11" s="118">
        <v>0</v>
      </c>
      <c r="D11" s="119"/>
    </row>
    <row r="12" spans="1:4" ht="12.75">
      <c r="A12" s="86" t="s">
        <v>747</v>
      </c>
      <c r="B12" s="32" t="s">
        <v>147</v>
      </c>
      <c r="C12" s="118">
        <v>0</v>
      </c>
      <c r="D12" s="119"/>
    </row>
    <row r="13" spans="1:4" ht="12.75">
      <c r="A13" s="86" t="s">
        <v>748</v>
      </c>
      <c r="B13" s="32" t="s">
        <v>148</v>
      </c>
      <c r="C13" s="118">
        <v>0</v>
      </c>
      <c r="D13" s="119"/>
    </row>
    <row r="14" spans="1:4" ht="12.75">
      <c r="A14" s="86" t="s">
        <v>749</v>
      </c>
      <c r="B14" s="32" t="s">
        <v>149</v>
      </c>
      <c r="C14" s="118">
        <v>0</v>
      </c>
      <c r="D14" s="119"/>
    </row>
    <row r="15" spans="1:4" ht="12.75">
      <c r="A15" s="86" t="s">
        <v>405</v>
      </c>
      <c r="B15" s="32" t="s">
        <v>150</v>
      </c>
      <c r="C15" s="118">
        <v>0</v>
      </c>
      <c r="D15" s="119"/>
    </row>
    <row r="16" spans="1:4" ht="12.75">
      <c r="A16" s="86" t="s">
        <v>406</v>
      </c>
      <c r="B16" s="32" t="s">
        <v>151</v>
      </c>
      <c r="C16" s="118">
        <v>0</v>
      </c>
      <c r="D16" s="119"/>
    </row>
    <row r="17" spans="1:4" ht="12.75">
      <c r="A17" s="86" t="s">
        <v>407</v>
      </c>
      <c r="B17" s="32" t="s">
        <v>152</v>
      </c>
      <c r="C17" s="118">
        <v>0</v>
      </c>
      <c r="D17" s="119"/>
    </row>
    <row r="18" spans="1:4" ht="12.75">
      <c r="A18" s="86" t="s">
        <v>408</v>
      </c>
      <c r="B18" s="32" t="s">
        <v>153</v>
      </c>
      <c r="C18" s="118">
        <v>0</v>
      </c>
      <c r="D18" s="119"/>
    </row>
    <row r="19" spans="1:4" ht="12.75">
      <c r="A19" s="120" t="s">
        <v>93</v>
      </c>
      <c r="B19" s="32" t="s">
        <v>154</v>
      </c>
      <c r="C19" s="118">
        <v>0</v>
      </c>
      <c r="D19" s="119"/>
    </row>
    <row r="20" spans="1:4" ht="12.75">
      <c r="A20" s="86" t="s">
        <v>409</v>
      </c>
      <c r="B20" s="32" t="s">
        <v>155</v>
      </c>
      <c r="C20" s="118">
        <v>0</v>
      </c>
      <c r="D20" s="119"/>
    </row>
    <row r="21" spans="1:4" ht="12.75">
      <c r="A21" s="86" t="s">
        <v>410</v>
      </c>
      <c r="B21" s="32" t="s">
        <v>156</v>
      </c>
      <c r="C21" s="118">
        <v>0</v>
      </c>
      <c r="D21" s="119"/>
    </row>
    <row r="22" spans="1:4" ht="12.75">
      <c r="A22" s="86" t="s">
        <v>411</v>
      </c>
      <c r="B22" s="32" t="s">
        <v>157</v>
      </c>
      <c r="C22" s="118">
        <v>0</v>
      </c>
      <c r="D22" s="119"/>
    </row>
    <row r="23" spans="1:4" ht="12.75">
      <c r="A23" s="86" t="s">
        <v>412</v>
      </c>
      <c r="B23" s="32" t="s">
        <v>158</v>
      </c>
      <c r="C23" s="118">
        <v>0</v>
      </c>
      <c r="D23" s="119"/>
    </row>
    <row r="24" spans="1:4" ht="12.75">
      <c r="A24" s="120" t="s">
        <v>94</v>
      </c>
      <c r="B24" s="32" t="s">
        <v>159</v>
      </c>
      <c r="C24" s="118">
        <v>0</v>
      </c>
      <c r="D24" s="119"/>
    </row>
    <row r="25" spans="1:4" ht="12.75">
      <c r="A25" s="86" t="s">
        <v>413</v>
      </c>
      <c r="B25" s="32" t="s">
        <v>160</v>
      </c>
      <c r="C25" s="118">
        <v>0</v>
      </c>
      <c r="D25" s="119"/>
    </row>
    <row r="26" spans="1:4" ht="12.75">
      <c r="A26" s="86" t="s">
        <v>414</v>
      </c>
      <c r="B26" s="32" t="s">
        <v>161</v>
      </c>
      <c r="C26" s="118">
        <v>0</v>
      </c>
      <c r="D26" s="119"/>
    </row>
    <row r="27" spans="1:4" ht="12.75">
      <c r="A27" s="86" t="s">
        <v>415</v>
      </c>
      <c r="B27" s="32" t="s">
        <v>162</v>
      </c>
      <c r="C27" s="118">
        <v>0</v>
      </c>
      <c r="D27" s="119"/>
    </row>
    <row r="28" spans="1:4" ht="12.75">
      <c r="A28" s="86" t="s">
        <v>416</v>
      </c>
      <c r="B28" s="32" t="s">
        <v>163</v>
      </c>
      <c r="C28" s="118">
        <v>0</v>
      </c>
      <c r="D28" s="119"/>
    </row>
    <row r="29" spans="1:4" ht="12.75">
      <c r="A29" s="120" t="s">
        <v>95</v>
      </c>
      <c r="B29" s="32" t="s">
        <v>164</v>
      </c>
      <c r="C29" s="118">
        <v>0</v>
      </c>
      <c r="D29" s="119"/>
    </row>
    <row r="30" spans="1:4" ht="12.75">
      <c r="A30" s="86" t="s">
        <v>417</v>
      </c>
      <c r="B30" s="32" t="s">
        <v>165</v>
      </c>
      <c r="C30" s="118">
        <v>0</v>
      </c>
      <c r="D30" s="119"/>
    </row>
    <row r="31" spans="1:4" ht="12.75">
      <c r="A31" s="86" t="s">
        <v>418</v>
      </c>
      <c r="B31" s="32" t="s">
        <v>166</v>
      </c>
      <c r="C31" s="118">
        <v>0</v>
      </c>
      <c r="D31" s="119"/>
    </row>
    <row r="32" spans="1:4" ht="12.75">
      <c r="A32" s="86" t="s">
        <v>419</v>
      </c>
      <c r="B32" s="32" t="s">
        <v>167</v>
      </c>
      <c r="C32" s="118">
        <v>0</v>
      </c>
      <c r="D32" s="119"/>
    </row>
    <row r="33" spans="1:4" ht="12.75">
      <c r="A33" s="86" t="s">
        <v>420</v>
      </c>
      <c r="B33" s="32" t="s">
        <v>168</v>
      </c>
      <c r="C33" s="118">
        <v>0</v>
      </c>
      <c r="D33" s="119"/>
    </row>
    <row r="34" spans="1:4" ht="12.75">
      <c r="A34" s="86" t="s">
        <v>618</v>
      </c>
      <c r="B34" s="32" t="s">
        <v>169</v>
      </c>
      <c r="C34" s="118">
        <v>0</v>
      </c>
      <c r="D34" s="119"/>
    </row>
    <row r="35" spans="1:4" ht="12.75">
      <c r="A35" s="120" t="s">
        <v>96</v>
      </c>
      <c r="B35" s="32" t="s">
        <v>170</v>
      </c>
      <c r="C35" s="118">
        <v>0</v>
      </c>
      <c r="D35" s="119"/>
    </row>
    <row r="36" spans="1:4" ht="12.75">
      <c r="A36" s="86" t="s">
        <v>619</v>
      </c>
      <c r="B36" s="32" t="s">
        <v>171</v>
      </c>
      <c r="C36" s="118">
        <v>0</v>
      </c>
      <c r="D36" s="119"/>
    </row>
    <row r="37" spans="1:4" ht="12.75">
      <c r="A37" s="86" t="s">
        <v>620</v>
      </c>
      <c r="B37" s="32" t="s">
        <v>172</v>
      </c>
      <c r="C37" s="118">
        <v>0</v>
      </c>
      <c r="D37" s="119"/>
    </row>
    <row r="38" spans="1:4" ht="12.75">
      <c r="A38" s="86" t="s">
        <v>621</v>
      </c>
      <c r="B38" s="32" t="s">
        <v>173</v>
      </c>
      <c r="C38" s="118">
        <v>0</v>
      </c>
      <c r="D38" s="119"/>
    </row>
    <row r="39" spans="1:4" ht="12.75">
      <c r="A39" s="86" t="s">
        <v>622</v>
      </c>
      <c r="B39" s="32" t="s">
        <v>174</v>
      </c>
      <c r="C39" s="118">
        <v>0</v>
      </c>
      <c r="D39" s="119"/>
    </row>
    <row r="40" spans="1:4" ht="12.75">
      <c r="A40" s="86" t="s">
        <v>623</v>
      </c>
      <c r="B40" s="32" t="s">
        <v>175</v>
      </c>
      <c r="C40" s="118">
        <v>0</v>
      </c>
      <c r="D40" s="119"/>
    </row>
    <row r="41" spans="1:4" ht="12.75">
      <c r="A41" s="120" t="s">
        <v>624</v>
      </c>
      <c r="B41" s="32" t="s">
        <v>176</v>
      </c>
      <c r="C41" s="118">
        <v>0</v>
      </c>
      <c r="D41" s="119"/>
    </row>
    <row r="42" spans="1:4" ht="12.75">
      <c r="A42" s="120" t="s">
        <v>625</v>
      </c>
      <c r="B42" s="32" t="s">
        <v>177</v>
      </c>
      <c r="C42" s="118">
        <v>0</v>
      </c>
      <c r="D42" s="119"/>
    </row>
    <row r="43" spans="1:4" ht="12.75">
      <c r="A43" s="121" t="s">
        <v>626</v>
      </c>
      <c r="B43" s="122" t="s">
        <v>178</v>
      </c>
      <c r="C43" s="123">
        <v>0</v>
      </c>
      <c r="D43" s="119"/>
    </row>
    <row r="44" ht="11.25">
      <c r="B44" s="124"/>
    </row>
    <row r="45" ht="11.25">
      <c r="B45" s="125"/>
    </row>
    <row r="46" ht="11.25">
      <c r="B46" s="125"/>
    </row>
    <row r="642" s="119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F17" sqref="F17"/>
    </sheetView>
  </sheetViews>
  <sheetFormatPr defaultColWidth="9.00390625" defaultRowHeight="12.75"/>
  <cols>
    <col min="1" max="1" width="58.75390625" style="13" customWidth="1"/>
    <col min="2" max="2" width="3.625" style="14" bestFit="1" customWidth="1"/>
    <col min="3" max="3" width="15.125" style="15" customWidth="1"/>
    <col min="4" max="16384" width="9.125" style="13" customWidth="1"/>
  </cols>
  <sheetData>
    <row r="1" spans="1:3" s="6" customFormat="1" ht="12.75">
      <c r="A1" s="1" t="s">
        <v>554</v>
      </c>
      <c r="B1" s="10"/>
      <c r="C1" s="11"/>
    </row>
    <row r="2" spans="1:3" s="6" customFormat="1" ht="12.75">
      <c r="A2" s="3" t="s">
        <v>562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87" t="s">
        <v>99</v>
      </c>
      <c r="B4" s="31" t="s">
        <v>141</v>
      </c>
      <c r="C4" s="75" t="s">
        <v>750</v>
      </c>
    </row>
    <row r="5" spans="1:4" ht="11.25">
      <c r="A5" s="9" t="s">
        <v>751</v>
      </c>
      <c r="B5" s="33" t="s">
        <v>55</v>
      </c>
      <c r="C5" s="4" t="s">
        <v>423</v>
      </c>
      <c r="D5" s="53"/>
    </row>
    <row r="6" spans="1:4" ht="22.5">
      <c r="A6" s="78" t="s">
        <v>617</v>
      </c>
      <c r="B6" s="38" t="s">
        <v>423</v>
      </c>
      <c r="C6" s="89">
        <v>0</v>
      </c>
      <c r="D6" s="2"/>
    </row>
    <row r="7" spans="1:4" ht="12.75">
      <c r="A7" s="79" t="s">
        <v>627</v>
      </c>
      <c r="B7" s="38" t="s">
        <v>142</v>
      </c>
      <c r="C7" s="89">
        <v>0</v>
      </c>
      <c r="D7" s="2"/>
    </row>
    <row r="8" spans="1:4" ht="12.75">
      <c r="A8" s="79" t="s">
        <v>628</v>
      </c>
      <c r="B8" s="38" t="s">
        <v>143</v>
      </c>
      <c r="C8" s="89">
        <v>0</v>
      </c>
      <c r="D8" s="2"/>
    </row>
    <row r="9" spans="1:4" ht="12.75">
      <c r="A9" s="79" t="s">
        <v>629</v>
      </c>
      <c r="B9" s="38" t="s">
        <v>144</v>
      </c>
      <c r="C9" s="89">
        <v>0</v>
      </c>
      <c r="D9" s="2"/>
    </row>
    <row r="10" spans="1:4" ht="22.5">
      <c r="A10" s="78" t="s">
        <v>510</v>
      </c>
      <c r="B10" s="38" t="s">
        <v>145</v>
      </c>
      <c r="C10" s="89">
        <v>0</v>
      </c>
      <c r="D10" s="2"/>
    </row>
    <row r="11" spans="1:4" ht="12.75">
      <c r="A11" s="79" t="s">
        <v>627</v>
      </c>
      <c r="B11" s="38" t="s">
        <v>146</v>
      </c>
      <c r="C11" s="89">
        <v>0</v>
      </c>
      <c r="D11" s="2"/>
    </row>
    <row r="12" spans="1:4" ht="12.75">
      <c r="A12" s="79" t="s">
        <v>628</v>
      </c>
      <c r="B12" s="38" t="s">
        <v>147</v>
      </c>
      <c r="C12" s="89">
        <v>0</v>
      </c>
      <c r="D12" s="2"/>
    </row>
    <row r="13" spans="1:4" ht="12.75">
      <c r="A13" s="79" t="s">
        <v>629</v>
      </c>
      <c r="B13" s="38" t="s">
        <v>148</v>
      </c>
      <c r="C13" s="89">
        <v>0</v>
      </c>
      <c r="D13" s="2"/>
    </row>
    <row r="14" spans="1:4" ht="22.5">
      <c r="A14" s="78" t="s">
        <v>511</v>
      </c>
      <c r="B14" s="38" t="s">
        <v>149</v>
      </c>
      <c r="C14" s="89">
        <v>0</v>
      </c>
      <c r="D14" s="2"/>
    </row>
    <row r="15" spans="1:4" ht="12.75">
      <c r="A15" s="79" t="s">
        <v>627</v>
      </c>
      <c r="B15" s="38" t="s">
        <v>150</v>
      </c>
      <c r="C15" s="89">
        <v>0</v>
      </c>
      <c r="D15" s="2"/>
    </row>
    <row r="16" spans="1:4" ht="12.75">
      <c r="A16" s="79" t="s">
        <v>628</v>
      </c>
      <c r="B16" s="38" t="s">
        <v>151</v>
      </c>
      <c r="C16" s="89">
        <v>0</v>
      </c>
      <c r="D16" s="2"/>
    </row>
    <row r="17" spans="1:4" ht="12.75">
      <c r="A17" s="79" t="s">
        <v>629</v>
      </c>
      <c r="B17" s="38" t="s">
        <v>152</v>
      </c>
      <c r="C17" s="89">
        <v>0</v>
      </c>
      <c r="D17" s="2"/>
    </row>
    <row r="18" spans="1:4" ht="22.5">
      <c r="A18" s="78" t="s">
        <v>512</v>
      </c>
      <c r="B18" s="38" t="s">
        <v>153</v>
      </c>
      <c r="C18" s="89">
        <v>0</v>
      </c>
      <c r="D18" s="2"/>
    </row>
    <row r="19" spans="1:4" ht="12.75">
      <c r="A19" s="79" t="s">
        <v>627</v>
      </c>
      <c r="B19" s="38" t="s">
        <v>154</v>
      </c>
      <c r="C19" s="89">
        <v>0</v>
      </c>
      <c r="D19" s="2"/>
    </row>
    <row r="20" spans="1:4" ht="12.75">
      <c r="A20" s="79" t="s">
        <v>628</v>
      </c>
      <c r="B20" s="38" t="s">
        <v>155</v>
      </c>
      <c r="C20" s="89">
        <v>0</v>
      </c>
      <c r="D20" s="2"/>
    </row>
    <row r="21" spans="1:4" ht="12.75">
      <c r="A21" s="79" t="s">
        <v>629</v>
      </c>
      <c r="B21" s="38" t="s">
        <v>156</v>
      </c>
      <c r="C21" s="89">
        <v>0</v>
      </c>
      <c r="D21" s="2"/>
    </row>
    <row r="22" spans="1:4" ht="22.5">
      <c r="A22" s="78" t="s">
        <v>513</v>
      </c>
      <c r="B22" s="38" t="s">
        <v>157</v>
      </c>
      <c r="C22" s="89">
        <v>0</v>
      </c>
      <c r="D22" s="2"/>
    </row>
    <row r="23" spans="1:4" ht="12.75">
      <c r="A23" s="79" t="s">
        <v>627</v>
      </c>
      <c r="B23" s="38" t="s">
        <v>158</v>
      </c>
      <c r="C23" s="89">
        <v>0</v>
      </c>
      <c r="D23" s="2"/>
    </row>
    <row r="24" spans="1:4" ht="12.75">
      <c r="A24" s="79" t="s">
        <v>628</v>
      </c>
      <c r="B24" s="38" t="s">
        <v>159</v>
      </c>
      <c r="C24" s="89">
        <v>0</v>
      </c>
      <c r="D24" s="2"/>
    </row>
    <row r="25" spans="1:6" ht="12.75">
      <c r="A25" s="88" t="s">
        <v>629</v>
      </c>
      <c r="B25" s="39" t="s">
        <v>160</v>
      </c>
      <c r="C25" s="90">
        <v>0</v>
      </c>
      <c r="D25" s="2"/>
      <c r="F25" s="13" t="s">
        <v>630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1">
      <selection activeCell="C22" sqref="C22"/>
    </sheetView>
  </sheetViews>
  <sheetFormatPr defaultColWidth="9.00390625" defaultRowHeight="12.75"/>
  <cols>
    <col min="1" max="1" width="51.75390625" style="13" customWidth="1"/>
    <col min="2" max="2" width="3.625" style="14" bestFit="1" customWidth="1"/>
    <col min="3" max="3" width="17.00390625" style="15" customWidth="1"/>
    <col min="4" max="16384" width="9.125" style="13" customWidth="1"/>
  </cols>
  <sheetData>
    <row r="1" spans="1:3" s="6" customFormat="1" ht="12.75">
      <c r="A1" s="1" t="s">
        <v>554</v>
      </c>
      <c r="B1" s="10"/>
      <c r="C1" s="11"/>
    </row>
    <row r="2" spans="1:3" s="6" customFormat="1" ht="12.75">
      <c r="A2" s="3" t="s">
        <v>561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91" t="s">
        <v>99</v>
      </c>
      <c r="B4" s="31" t="s">
        <v>141</v>
      </c>
      <c r="C4" s="75" t="s">
        <v>750</v>
      </c>
    </row>
    <row r="5" spans="1:4" ht="11.25">
      <c r="A5" s="28" t="s">
        <v>751</v>
      </c>
      <c r="B5" s="33" t="s">
        <v>55</v>
      </c>
      <c r="C5" s="4" t="s">
        <v>423</v>
      </c>
      <c r="D5" s="53"/>
    </row>
    <row r="6" spans="1:4" ht="12.75">
      <c r="A6" s="92" t="s">
        <v>514</v>
      </c>
      <c r="B6" s="36" t="s">
        <v>423</v>
      </c>
      <c r="C6" s="89">
        <v>0</v>
      </c>
      <c r="D6" s="2"/>
    </row>
    <row r="7" spans="1:4" ht="12.75">
      <c r="A7" s="93" t="s">
        <v>631</v>
      </c>
      <c r="B7" s="36" t="s">
        <v>142</v>
      </c>
      <c r="C7" s="89">
        <v>0</v>
      </c>
      <c r="D7" s="2"/>
    </row>
    <row r="8" spans="1:4" ht="12.75">
      <c r="A8" s="93" t="s">
        <v>632</v>
      </c>
      <c r="B8" s="36" t="s">
        <v>143</v>
      </c>
      <c r="C8" s="89">
        <v>0</v>
      </c>
      <c r="D8" s="2"/>
    </row>
    <row r="9" spans="1:4" ht="12.75">
      <c r="A9" s="92" t="s">
        <v>515</v>
      </c>
      <c r="B9" s="36" t="s">
        <v>144</v>
      </c>
      <c r="C9" s="89">
        <v>0</v>
      </c>
      <c r="D9" s="2"/>
    </row>
    <row r="10" spans="1:4" ht="12.75">
      <c r="A10" s="93" t="s">
        <v>631</v>
      </c>
      <c r="B10" s="36" t="s">
        <v>145</v>
      </c>
      <c r="C10" s="89">
        <v>0</v>
      </c>
      <c r="D10" s="2"/>
    </row>
    <row r="11" spans="1:4" ht="12.75">
      <c r="A11" s="93" t="s">
        <v>632</v>
      </c>
      <c r="B11" s="36" t="s">
        <v>146</v>
      </c>
      <c r="C11" s="89">
        <v>0</v>
      </c>
      <c r="D11" s="2"/>
    </row>
    <row r="12" spans="1:4" ht="12.75">
      <c r="A12" s="92" t="s">
        <v>516</v>
      </c>
      <c r="B12" s="36" t="s">
        <v>147</v>
      </c>
      <c r="C12" s="89">
        <v>0</v>
      </c>
      <c r="D12" s="2"/>
    </row>
    <row r="13" spans="1:4" ht="12.75">
      <c r="A13" s="93" t="s">
        <v>631</v>
      </c>
      <c r="B13" s="36" t="s">
        <v>148</v>
      </c>
      <c r="C13" s="89">
        <v>0</v>
      </c>
      <c r="D13" s="2"/>
    </row>
    <row r="14" spans="1:4" ht="12.75">
      <c r="A14" s="93" t="s">
        <v>632</v>
      </c>
      <c r="B14" s="36" t="s">
        <v>149</v>
      </c>
      <c r="C14" s="89">
        <v>0</v>
      </c>
      <c r="D14" s="2"/>
    </row>
    <row r="15" spans="1:4" ht="12.75">
      <c r="A15" s="92" t="s">
        <v>517</v>
      </c>
      <c r="B15" s="36" t="s">
        <v>150</v>
      </c>
      <c r="C15" s="89">
        <v>0</v>
      </c>
      <c r="D15" s="2"/>
    </row>
    <row r="16" spans="1:4" ht="12.75">
      <c r="A16" s="93" t="s">
        <v>631</v>
      </c>
      <c r="B16" s="36" t="s">
        <v>151</v>
      </c>
      <c r="C16" s="89">
        <v>0</v>
      </c>
      <c r="D16" s="2"/>
    </row>
    <row r="17" spans="1:4" ht="12.75">
      <c r="A17" s="93" t="s">
        <v>632</v>
      </c>
      <c r="B17" s="36" t="s">
        <v>152</v>
      </c>
      <c r="C17" s="89">
        <v>0</v>
      </c>
      <c r="D17" s="2"/>
    </row>
    <row r="18" spans="1:4" ht="12.75">
      <c r="A18" s="92" t="s">
        <v>518</v>
      </c>
      <c r="B18" s="36" t="s">
        <v>153</v>
      </c>
      <c r="C18" s="89">
        <v>0</v>
      </c>
      <c r="D18" s="2"/>
    </row>
    <row r="19" spans="1:4" ht="12.75">
      <c r="A19" s="93" t="s">
        <v>631</v>
      </c>
      <c r="B19" s="36" t="s">
        <v>154</v>
      </c>
      <c r="C19" s="89">
        <v>0</v>
      </c>
      <c r="D19" s="2"/>
    </row>
    <row r="20" spans="1:4" ht="12.75">
      <c r="A20" s="94" t="s">
        <v>632</v>
      </c>
      <c r="B20" s="37" t="s">
        <v>155</v>
      </c>
      <c r="C20" s="90">
        <v>0</v>
      </c>
      <c r="D20" s="2"/>
    </row>
    <row r="34" ht="11.25">
      <c r="C34" s="15" t="s">
        <v>633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1">
      <selection activeCell="L8" sqref="L8"/>
    </sheetView>
  </sheetViews>
  <sheetFormatPr defaultColWidth="9.00390625" defaultRowHeight="12.75"/>
  <cols>
    <col min="1" max="1" width="51.75390625" style="13" customWidth="1"/>
    <col min="2" max="2" width="3.625" style="14" bestFit="1" customWidth="1"/>
    <col min="3" max="3" width="16.75390625" style="15" customWidth="1"/>
    <col min="4" max="16384" width="9.125" style="13" customWidth="1"/>
  </cols>
  <sheetData>
    <row r="1" spans="1:3" s="6" customFormat="1" ht="12.75">
      <c r="A1" s="1" t="s">
        <v>554</v>
      </c>
      <c r="B1" s="10"/>
      <c r="C1" s="11"/>
    </row>
    <row r="2" spans="1:3" s="6" customFormat="1" ht="12.75">
      <c r="A2" s="3" t="s">
        <v>560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127" t="s">
        <v>99</v>
      </c>
      <c r="B4" s="31" t="s">
        <v>141</v>
      </c>
      <c r="C4" s="75" t="s">
        <v>750</v>
      </c>
    </row>
    <row r="5" spans="1:3" ht="11.25">
      <c r="A5" s="19" t="s">
        <v>751</v>
      </c>
      <c r="B5" s="33" t="s">
        <v>55</v>
      </c>
      <c r="C5" s="4" t="s">
        <v>423</v>
      </c>
    </row>
    <row r="6" spans="1:5" ht="12.75">
      <c r="A6" s="128" t="s">
        <v>519</v>
      </c>
      <c r="B6" s="36" t="s">
        <v>423</v>
      </c>
      <c r="C6" s="118">
        <f>C7+C19+C27+C32+C38+C44+C45</f>
        <v>579850</v>
      </c>
      <c r="D6" s="119"/>
      <c r="E6" s="6"/>
    </row>
    <row r="7" spans="1:5" ht="12.75">
      <c r="A7" s="85" t="s">
        <v>520</v>
      </c>
      <c r="B7" s="36" t="s">
        <v>142</v>
      </c>
      <c r="C7" s="118">
        <f>C8+C9+C12+C16</f>
        <v>0</v>
      </c>
      <c r="D7" s="119"/>
      <c r="E7" s="6"/>
    </row>
    <row r="8" spans="1:5" ht="12.75">
      <c r="A8" s="86" t="s">
        <v>634</v>
      </c>
      <c r="B8" s="36" t="s">
        <v>143</v>
      </c>
      <c r="C8" s="118">
        <v>0</v>
      </c>
      <c r="D8" s="119"/>
      <c r="E8" s="6"/>
    </row>
    <row r="9" spans="1:4" ht="12.75">
      <c r="A9" s="86" t="s">
        <v>635</v>
      </c>
      <c r="B9" s="36" t="s">
        <v>144</v>
      </c>
      <c r="C9" s="118">
        <f>C10+C11</f>
        <v>0</v>
      </c>
      <c r="D9" s="119"/>
    </row>
    <row r="10" spans="1:4" ht="12.75">
      <c r="A10" s="86" t="s">
        <v>636</v>
      </c>
      <c r="B10" s="36" t="s">
        <v>145</v>
      </c>
      <c r="C10" s="118">
        <v>0</v>
      </c>
      <c r="D10" s="119"/>
    </row>
    <row r="11" spans="1:4" ht="12.75">
      <c r="A11" s="86" t="s">
        <v>637</v>
      </c>
      <c r="B11" s="36" t="s">
        <v>146</v>
      </c>
      <c r="C11" s="118">
        <v>0</v>
      </c>
      <c r="D11" s="119"/>
    </row>
    <row r="12" spans="1:4" ht="12.75">
      <c r="A12" s="86" t="s">
        <v>638</v>
      </c>
      <c r="B12" s="36" t="s">
        <v>147</v>
      </c>
      <c r="C12" s="118">
        <f>C13+C14+C15</f>
        <v>0</v>
      </c>
      <c r="D12" s="119"/>
    </row>
    <row r="13" spans="1:4" ht="12.75">
      <c r="A13" s="86" t="s">
        <v>639</v>
      </c>
      <c r="B13" s="36" t="s">
        <v>148</v>
      </c>
      <c r="C13" s="118">
        <v>0</v>
      </c>
      <c r="D13" s="119"/>
    </row>
    <row r="14" spans="1:4" ht="12.75">
      <c r="A14" s="86" t="s">
        <v>640</v>
      </c>
      <c r="B14" s="36" t="s">
        <v>149</v>
      </c>
      <c r="C14" s="118">
        <v>0</v>
      </c>
      <c r="D14" s="119"/>
    </row>
    <row r="15" spans="1:4" ht="12.75">
      <c r="A15" s="86" t="s">
        <v>641</v>
      </c>
      <c r="B15" s="36" t="s">
        <v>150</v>
      </c>
      <c r="C15" s="118">
        <v>0</v>
      </c>
      <c r="D15" s="119"/>
    </row>
    <row r="16" spans="1:4" ht="12.75">
      <c r="A16" s="86" t="s">
        <v>642</v>
      </c>
      <c r="B16" s="36" t="s">
        <v>151</v>
      </c>
      <c r="C16" s="118">
        <f>C17+C18</f>
        <v>0</v>
      </c>
      <c r="D16" s="119"/>
    </row>
    <row r="17" spans="1:4" ht="12.75">
      <c r="A17" s="86" t="s">
        <v>643</v>
      </c>
      <c r="B17" s="36" t="s">
        <v>152</v>
      </c>
      <c r="C17" s="118">
        <v>0</v>
      </c>
      <c r="D17" s="119"/>
    </row>
    <row r="18" spans="1:4" ht="12.75">
      <c r="A18" s="86" t="s">
        <v>644</v>
      </c>
      <c r="B18" s="36" t="s">
        <v>153</v>
      </c>
      <c r="C18" s="118">
        <v>0</v>
      </c>
      <c r="D18" s="119"/>
    </row>
    <row r="19" spans="1:4" ht="12.75">
      <c r="A19" s="85" t="s">
        <v>521</v>
      </c>
      <c r="B19" s="36" t="s">
        <v>154</v>
      </c>
      <c r="C19" s="118">
        <f>C20+C21+C22+C23+C24</f>
        <v>0</v>
      </c>
      <c r="D19" s="119"/>
    </row>
    <row r="20" spans="1:4" ht="12.75">
      <c r="A20" s="86" t="s">
        <v>645</v>
      </c>
      <c r="B20" s="36" t="s">
        <v>155</v>
      </c>
      <c r="C20" s="118">
        <v>0</v>
      </c>
      <c r="D20" s="119"/>
    </row>
    <row r="21" spans="1:4" ht="12.75">
      <c r="A21" s="86" t="s">
        <v>646</v>
      </c>
      <c r="B21" s="36" t="s">
        <v>156</v>
      </c>
      <c r="C21" s="118">
        <v>0</v>
      </c>
      <c r="D21" s="119"/>
    </row>
    <row r="22" spans="1:4" ht="12.75">
      <c r="A22" s="86" t="s">
        <v>647</v>
      </c>
      <c r="B22" s="36" t="s">
        <v>157</v>
      </c>
      <c r="C22" s="118">
        <v>0</v>
      </c>
      <c r="D22" s="119"/>
    </row>
    <row r="23" spans="1:4" ht="12.75">
      <c r="A23" s="86" t="s">
        <v>648</v>
      </c>
      <c r="B23" s="36" t="s">
        <v>158</v>
      </c>
      <c r="C23" s="118">
        <v>0</v>
      </c>
      <c r="D23" s="119"/>
    </row>
    <row r="24" spans="1:4" ht="12.75">
      <c r="A24" s="86" t="s">
        <v>649</v>
      </c>
      <c r="B24" s="36" t="s">
        <v>159</v>
      </c>
      <c r="C24" s="118">
        <f>C25+C26</f>
        <v>0</v>
      </c>
      <c r="D24" s="119"/>
    </row>
    <row r="25" spans="1:4" ht="12.75">
      <c r="A25" s="86" t="s">
        <v>650</v>
      </c>
      <c r="B25" s="36" t="s">
        <v>160</v>
      </c>
      <c r="C25" s="118">
        <v>0</v>
      </c>
      <c r="D25" s="119"/>
    </row>
    <row r="26" spans="1:4" ht="12.75">
      <c r="A26" s="86" t="s">
        <v>651</v>
      </c>
      <c r="B26" s="36" t="s">
        <v>161</v>
      </c>
      <c r="C26" s="118">
        <v>0</v>
      </c>
      <c r="D26" s="119"/>
    </row>
    <row r="27" spans="1:4" ht="12.75">
      <c r="A27" s="85" t="s">
        <v>522</v>
      </c>
      <c r="B27" s="36" t="s">
        <v>162</v>
      </c>
      <c r="C27" s="118">
        <f>C28+C29+C30+C31</f>
        <v>0</v>
      </c>
      <c r="D27" s="119"/>
    </row>
    <row r="28" spans="1:4" ht="12.75">
      <c r="A28" s="86" t="s">
        <v>652</v>
      </c>
      <c r="B28" s="36" t="s">
        <v>163</v>
      </c>
      <c r="C28" s="118">
        <v>0</v>
      </c>
      <c r="D28" s="119"/>
    </row>
    <row r="29" spans="1:4" ht="12.75">
      <c r="A29" s="86" t="s">
        <v>653</v>
      </c>
      <c r="B29" s="36" t="s">
        <v>164</v>
      </c>
      <c r="C29" s="118">
        <v>0</v>
      </c>
      <c r="D29" s="119"/>
    </row>
    <row r="30" spans="1:4" ht="12.75">
      <c r="A30" s="86" t="s">
        <v>654</v>
      </c>
      <c r="B30" s="36" t="s">
        <v>165</v>
      </c>
      <c r="C30" s="118">
        <v>0</v>
      </c>
      <c r="D30" s="119"/>
    </row>
    <row r="31" spans="1:4" ht="12.75">
      <c r="A31" s="86" t="s">
        <v>655</v>
      </c>
      <c r="B31" s="36" t="s">
        <v>166</v>
      </c>
      <c r="C31" s="118">
        <v>0</v>
      </c>
      <c r="D31" s="119"/>
    </row>
    <row r="32" spans="1:4" ht="12.75">
      <c r="A32" s="85" t="s">
        <v>523</v>
      </c>
      <c r="B32" s="36" t="s">
        <v>167</v>
      </c>
      <c r="C32" s="118">
        <f>C33+C34+C35+C36+C37</f>
        <v>0</v>
      </c>
      <c r="D32" s="119"/>
    </row>
    <row r="33" spans="1:4" ht="12.75">
      <c r="A33" s="86" t="s">
        <v>656</v>
      </c>
      <c r="B33" s="36" t="s">
        <v>168</v>
      </c>
      <c r="C33" s="118">
        <v>0</v>
      </c>
      <c r="D33" s="119"/>
    </row>
    <row r="34" spans="1:4" ht="12.75">
      <c r="A34" s="86" t="s">
        <v>330</v>
      </c>
      <c r="B34" s="36" t="s">
        <v>169</v>
      </c>
      <c r="C34" s="118">
        <v>0</v>
      </c>
      <c r="D34" s="119"/>
    </row>
    <row r="35" spans="1:4" ht="12.75">
      <c r="A35" s="86" t="s">
        <v>331</v>
      </c>
      <c r="B35" s="36" t="s">
        <v>170</v>
      </c>
      <c r="C35" s="118">
        <v>0</v>
      </c>
      <c r="D35" s="119"/>
    </row>
    <row r="36" spans="1:4" ht="12.75">
      <c r="A36" s="86" t="s">
        <v>332</v>
      </c>
      <c r="B36" s="36" t="s">
        <v>171</v>
      </c>
      <c r="C36" s="118">
        <v>0</v>
      </c>
      <c r="D36" s="119"/>
    </row>
    <row r="37" spans="1:4" ht="12.75">
      <c r="A37" s="86" t="s">
        <v>333</v>
      </c>
      <c r="B37" s="36" t="s">
        <v>172</v>
      </c>
      <c r="C37" s="118">
        <v>0</v>
      </c>
      <c r="D37" s="119"/>
    </row>
    <row r="38" spans="1:4" ht="12.75">
      <c r="A38" s="85" t="s">
        <v>524</v>
      </c>
      <c r="B38" s="36" t="s">
        <v>173</v>
      </c>
      <c r="C38" s="118">
        <f>C39+C40+C41+C42+C43</f>
        <v>0</v>
      </c>
      <c r="D38" s="119"/>
    </row>
    <row r="39" spans="1:4" ht="12.75">
      <c r="A39" s="86" t="s">
        <v>334</v>
      </c>
      <c r="B39" s="36" t="s">
        <v>174</v>
      </c>
      <c r="C39" s="118">
        <v>0</v>
      </c>
      <c r="D39" s="119"/>
    </row>
    <row r="40" spans="1:4" ht="12.75">
      <c r="A40" s="86" t="s">
        <v>335</v>
      </c>
      <c r="B40" s="36" t="s">
        <v>175</v>
      </c>
      <c r="C40" s="118">
        <v>0</v>
      </c>
      <c r="D40" s="119"/>
    </row>
    <row r="41" spans="1:4" ht="12.75">
      <c r="A41" s="86" t="s">
        <v>336</v>
      </c>
      <c r="B41" s="36" t="s">
        <v>176</v>
      </c>
      <c r="C41" s="118">
        <v>0</v>
      </c>
      <c r="D41" s="119"/>
    </row>
    <row r="42" spans="1:4" ht="12.75">
      <c r="A42" s="86" t="s">
        <v>337</v>
      </c>
      <c r="B42" s="36" t="s">
        <v>177</v>
      </c>
      <c r="C42" s="118">
        <v>0</v>
      </c>
      <c r="D42" s="119"/>
    </row>
    <row r="43" spans="1:4" ht="12.75">
      <c r="A43" s="86" t="s">
        <v>338</v>
      </c>
      <c r="B43" s="36" t="s">
        <v>178</v>
      </c>
      <c r="C43" s="118">
        <v>0</v>
      </c>
      <c r="D43" s="119"/>
    </row>
    <row r="44" spans="1:4" ht="12.75">
      <c r="A44" s="85" t="s">
        <v>339</v>
      </c>
      <c r="B44" s="36" t="s">
        <v>179</v>
      </c>
      <c r="C44" s="118">
        <v>50706</v>
      </c>
      <c r="D44" s="119"/>
    </row>
    <row r="45" spans="1:4" ht="12.75">
      <c r="A45" s="129" t="s">
        <v>340</v>
      </c>
      <c r="B45" s="37" t="s">
        <v>180</v>
      </c>
      <c r="C45" s="123">
        <v>529144</v>
      </c>
      <c r="D45" s="119"/>
    </row>
    <row r="46" ht="11.25">
      <c r="B46" s="24"/>
    </row>
    <row r="48" ht="11.25">
      <c r="B48" s="125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">
      <selection activeCell="F29" sqref="F29"/>
    </sheetView>
  </sheetViews>
  <sheetFormatPr defaultColWidth="9.00390625" defaultRowHeight="12.75"/>
  <cols>
    <col min="1" max="1" width="60.25390625" style="13" customWidth="1"/>
    <col min="2" max="2" width="3.625" style="13" bestFit="1" customWidth="1"/>
    <col min="3" max="3" width="19.25390625" style="14" customWidth="1"/>
    <col min="4" max="4" width="9.25390625" style="18" customWidth="1"/>
    <col min="5" max="16384" width="9.125" style="13" customWidth="1"/>
  </cols>
  <sheetData>
    <row r="1" spans="1:4" s="6" customFormat="1" ht="12.75">
      <c r="A1" s="1" t="s">
        <v>554</v>
      </c>
      <c r="B1" s="10"/>
      <c r="C1" s="10"/>
      <c r="D1" s="16"/>
    </row>
    <row r="2" spans="1:4" s="6" customFormat="1" ht="12.75">
      <c r="A2" s="3" t="s">
        <v>559</v>
      </c>
      <c r="B2" s="10"/>
      <c r="C2" s="10"/>
      <c r="D2" s="17"/>
    </row>
    <row r="3" spans="1:4" s="6" customFormat="1" ht="12.75">
      <c r="A3" s="3"/>
      <c r="B3" s="10"/>
      <c r="C3" s="10"/>
      <c r="D3" s="17"/>
    </row>
    <row r="4" spans="1:4" s="6" customFormat="1" ht="12.75">
      <c r="A4" s="95" t="s">
        <v>99</v>
      </c>
      <c r="B4" s="31" t="s">
        <v>141</v>
      </c>
      <c r="C4" s="75" t="s">
        <v>750</v>
      </c>
      <c r="D4" s="2"/>
    </row>
    <row r="5" spans="1:4" s="6" customFormat="1" ht="12.75">
      <c r="A5" s="9" t="s">
        <v>751</v>
      </c>
      <c r="B5" s="33" t="s">
        <v>55</v>
      </c>
      <c r="C5" s="4" t="s">
        <v>423</v>
      </c>
      <c r="D5" s="2"/>
    </row>
    <row r="6" spans="1:4" ht="22.5">
      <c r="A6" s="85" t="s">
        <v>525</v>
      </c>
      <c r="B6" s="36" t="s">
        <v>423</v>
      </c>
      <c r="C6" s="89">
        <v>0</v>
      </c>
      <c r="D6" s="2"/>
    </row>
    <row r="7" spans="1:4" ht="12.75">
      <c r="A7" s="86" t="s">
        <v>627</v>
      </c>
      <c r="B7" s="36" t="s">
        <v>142</v>
      </c>
      <c r="C7" s="89">
        <v>0</v>
      </c>
      <c r="D7" s="2"/>
    </row>
    <row r="8" spans="1:4" ht="12.75">
      <c r="A8" s="86" t="s">
        <v>628</v>
      </c>
      <c r="B8" s="36" t="s">
        <v>143</v>
      </c>
      <c r="C8" s="89">
        <v>0</v>
      </c>
      <c r="D8" s="2"/>
    </row>
    <row r="9" spans="1:4" ht="12.75">
      <c r="A9" s="86" t="s">
        <v>629</v>
      </c>
      <c r="B9" s="36" t="s">
        <v>144</v>
      </c>
      <c r="C9" s="89">
        <v>0</v>
      </c>
      <c r="D9" s="2"/>
    </row>
    <row r="10" spans="1:4" ht="22.5">
      <c r="A10" s="85" t="s">
        <v>526</v>
      </c>
      <c r="B10" s="36" t="s">
        <v>145</v>
      </c>
      <c r="C10" s="89">
        <v>0</v>
      </c>
      <c r="D10" s="2"/>
    </row>
    <row r="11" spans="1:4" ht="12.75">
      <c r="A11" s="86" t="s">
        <v>627</v>
      </c>
      <c r="B11" s="36" t="s">
        <v>146</v>
      </c>
      <c r="C11" s="89">
        <v>0</v>
      </c>
      <c r="D11" s="2"/>
    </row>
    <row r="12" spans="1:4" ht="12.75">
      <c r="A12" s="86" t="s">
        <v>628</v>
      </c>
      <c r="B12" s="36" t="s">
        <v>147</v>
      </c>
      <c r="C12" s="89">
        <v>0</v>
      </c>
      <c r="D12" s="2"/>
    </row>
    <row r="13" spans="1:4" ht="12.75">
      <c r="A13" s="86" t="s">
        <v>629</v>
      </c>
      <c r="B13" s="36" t="s">
        <v>148</v>
      </c>
      <c r="C13" s="89">
        <v>0</v>
      </c>
      <c r="D13" s="2"/>
    </row>
    <row r="14" spans="1:4" ht="22.5">
      <c r="A14" s="85" t="s">
        <v>527</v>
      </c>
      <c r="B14" s="36" t="s">
        <v>149</v>
      </c>
      <c r="C14" s="89">
        <v>0</v>
      </c>
      <c r="D14" s="2"/>
    </row>
    <row r="15" spans="1:4" ht="12.75">
      <c r="A15" s="86" t="s">
        <v>627</v>
      </c>
      <c r="B15" s="36" t="s">
        <v>150</v>
      </c>
      <c r="C15" s="89">
        <v>0</v>
      </c>
      <c r="D15" s="2"/>
    </row>
    <row r="16" spans="1:4" ht="12.75">
      <c r="A16" s="86" t="s">
        <v>628</v>
      </c>
      <c r="B16" s="36" t="s">
        <v>151</v>
      </c>
      <c r="C16" s="89">
        <v>0</v>
      </c>
      <c r="D16" s="2"/>
    </row>
    <row r="17" spans="1:4" ht="12.75">
      <c r="A17" s="86" t="s">
        <v>629</v>
      </c>
      <c r="B17" s="36" t="s">
        <v>152</v>
      </c>
      <c r="C17" s="89">
        <v>0</v>
      </c>
      <c r="D17" s="2"/>
    </row>
    <row r="18" spans="1:4" ht="22.5">
      <c r="A18" s="85" t="s">
        <v>324</v>
      </c>
      <c r="B18" s="36" t="s">
        <v>153</v>
      </c>
      <c r="C18" s="89">
        <v>0</v>
      </c>
      <c r="D18" s="2"/>
    </row>
    <row r="19" spans="1:4" ht="12.75">
      <c r="A19" s="86" t="s">
        <v>627</v>
      </c>
      <c r="B19" s="36" t="s">
        <v>154</v>
      </c>
      <c r="C19" s="89">
        <v>0</v>
      </c>
      <c r="D19" s="2"/>
    </row>
    <row r="20" spans="1:4" ht="12.75">
      <c r="A20" s="86" t="s">
        <v>628</v>
      </c>
      <c r="B20" s="36" t="s">
        <v>155</v>
      </c>
      <c r="C20" s="89">
        <v>0</v>
      </c>
      <c r="D20" s="2"/>
    </row>
    <row r="21" spans="1:4" ht="12.75">
      <c r="A21" s="86" t="s">
        <v>629</v>
      </c>
      <c r="B21" s="36" t="s">
        <v>156</v>
      </c>
      <c r="C21" s="89">
        <v>0</v>
      </c>
      <c r="D21" s="2"/>
    </row>
    <row r="22" spans="1:4" ht="22.5">
      <c r="A22" s="85" t="s">
        <v>325</v>
      </c>
      <c r="B22" s="36" t="s">
        <v>157</v>
      </c>
      <c r="C22" s="89">
        <v>0</v>
      </c>
      <c r="D22" s="2"/>
    </row>
    <row r="23" spans="1:4" ht="12.75">
      <c r="A23" s="86" t="s">
        <v>627</v>
      </c>
      <c r="B23" s="36" t="s">
        <v>158</v>
      </c>
      <c r="C23" s="89">
        <v>0</v>
      </c>
      <c r="D23" s="2"/>
    </row>
    <row r="24" spans="1:4" ht="12.75">
      <c r="A24" s="86" t="s">
        <v>628</v>
      </c>
      <c r="B24" s="36" t="s">
        <v>159</v>
      </c>
      <c r="C24" s="89">
        <v>0</v>
      </c>
      <c r="D24" s="2"/>
    </row>
    <row r="25" spans="1:4" ht="12.75">
      <c r="A25" s="96" t="s">
        <v>629</v>
      </c>
      <c r="B25" s="37" t="s">
        <v>160</v>
      </c>
      <c r="C25" s="89">
        <v>0</v>
      </c>
      <c r="D25" s="2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D24" sqref="D24"/>
    </sheetView>
  </sheetViews>
  <sheetFormatPr defaultColWidth="9.00390625" defaultRowHeight="12.75"/>
  <cols>
    <col min="1" max="1" width="47.375" style="13" customWidth="1"/>
    <col min="2" max="2" width="3.625" style="14" bestFit="1" customWidth="1"/>
    <col min="3" max="3" width="20.00390625" style="18" customWidth="1"/>
    <col min="4" max="4" width="9.125" style="14" customWidth="1"/>
    <col min="5" max="16384" width="9.125" style="13" customWidth="1"/>
  </cols>
  <sheetData>
    <row r="1" spans="1:4" s="6" customFormat="1" ht="12.75">
      <c r="A1" s="1" t="s">
        <v>554</v>
      </c>
      <c r="B1" s="10"/>
      <c r="C1" s="16"/>
      <c r="D1" s="49"/>
    </row>
    <row r="2" spans="1:4" s="6" customFormat="1" ht="12.75">
      <c r="A2" s="3" t="s">
        <v>558</v>
      </c>
      <c r="B2" s="10"/>
      <c r="C2" s="17"/>
      <c r="D2" s="49"/>
    </row>
    <row r="3" spans="1:4" s="6" customFormat="1" ht="12.75">
      <c r="A3" s="3"/>
      <c r="B3" s="10"/>
      <c r="C3" s="17"/>
      <c r="D3" s="49"/>
    </row>
    <row r="4" spans="1:4" s="6" customFormat="1" ht="12.75">
      <c r="A4" s="95" t="s">
        <v>99</v>
      </c>
      <c r="B4" s="31" t="s">
        <v>141</v>
      </c>
      <c r="C4" s="75" t="s">
        <v>750</v>
      </c>
      <c r="D4" s="49"/>
    </row>
    <row r="5" spans="1:4" ht="11.25">
      <c r="A5" s="9" t="s">
        <v>751</v>
      </c>
      <c r="B5" s="33" t="s">
        <v>55</v>
      </c>
      <c r="C5" s="4" t="s">
        <v>423</v>
      </c>
      <c r="D5" s="54"/>
    </row>
    <row r="6" spans="1:4" ht="12.75">
      <c r="A6" s="97" t="s">
        <v>326</v>
      </c>
      <c r="B6" s="38" t="s">
        <v>423</v>
      </c>
      <c r="C6" s="89">
        <v>0</v>
      </c>
      <c r="D6" s="2"/>
    </row>
    <row r="7" spans="1:4" ht="12.75">
      <c r="A7" s="79" t="s">
        <v>631</v>
      </c>
      <c r="B7" s="38" t="s">
        <v>142</v>
      </c>
      <c r="C7" s="89">
        <v>0</v>
      </c>
      <c r="D7" s="2"/>
    </row>
    <row r="8" spans="1:4" ht="12.75">
      <c r="A8" s="79" t="s">
        <v>632</v>
      </c>
      <c r="B8" s="38" t="s">
        <v>143</v>
      </c>
      <c r="C8" s="89">
        <v>0</v>
      </c>
      <c r="D8" s="2"/>
    </row>
    <row r="9" spans="1:4" ht="12.75">
      <c r="A9" s="78" t="s">
        <v>327</v>
      </c>
      <c r="B9" s="38" t="s">
        <v>144</v>
      </c>
      <c r="C9" s="89">
        <v>0</v>
      </c>
      <c r="D9" s="2"/>
    </row>
    <row r="10" spans="1:4" ht="12.75">
      <c r="A10" s="79" t="s">
        <v>631</v>
      </c>
      <c r="B10" s="38" t="s">
        <v>145</v>
      </c>
      <c r="C10" s="89">
        <v>0</v>
      </c>
      <c r="D10" s="2"/>
    </row>
    <row r="11" spans="1:4" ht="12.75">
      <c r="A11" s="79" t="s">
        <v>632</v>
      </c>
      <c r="B11" s="38" t="s">
        <v>146</v>
      </c>
      <c r="C11" s="89">
        <v>0</v>
      </c>
      <c r="D11" s="2"/>
    </row>
    <row r="12" spans="1:4" ht="12.75">
      <c r="A12" s="78" t="s">
        <v>328</v>
      </c>
      <c r="B12" s="38" t="s">
        <v>147</v>
      </c>
      <c r="C12" s="89">
        <v>0</v>
      </c>
      <c r="D12" s="2"/>
    </row>
    <row r="13" spans="1:4" ht="12.75">
      <c r="A13" s="79" t="s">
        <v>631</v>
      </c>
      <c r="B13" s="38" t="s">
        <v>148</v>
      </c>
      <c r="C13" s="89">
        <v>0</v>
      </c>
      <c r="D13" s="2"/>
    </row>
    <row r="14" spans="1:4" ht="12.75">
      <c r="A14" s="79" t="s">
        <v>632</v>
      </c>
      <c r="B14" s="38" t="s">
        <v>149</v>
      </c>
      <c r="C14" s="89">
        <v>0</v>
      </c>
      <c r="D14" s="2"/>
    </row>
    <row r="15" spans="1:4" ht="12.75">
      <c r="A15" s="78" t="s">
        <v>68</v>
      </c>
      <c r="B15" s="38" t="s">
        <v>150</v>
      </c>
      <c r="C15" s="89">
        <v>0</v>
      </c>
      <c r="D15" s="2"/>
    </row>
    <row r="16" spans="1:4" ht="12.75">
      <c r="A16" s="79" t="s">
        <v>631</v>
      </c>
      <c r="B16" s="38" t="s">
        <v>151</v>
      </c>
      <c r="C16" s="89">
        <v>0</v>
      </c>
      <c r="D16" s="2"/>
    </row>
    <row r="17" spans="1:4" ht="12.75">
      <c r="A17" s="79" t="s">
        <v>632</v>
      </c>
      <c r="B17" s="38" t="s">
        <v>152</v>
      </c>
      <c r="C17" s="89">
        <v>0</v>
      </c>
      <c r="D17" s="2"/>
    </row>
    <row r="18" spans="1:4" ht="12.75">
      <c r="A18" s="78" t="s">
        <v>69</v>
      </c>
      <c r="B18" s="38" t="s">
        <v>153</v>
      </c>
      <c r="C18" s="89">
        <v>0</v>
      </c>
      <c r="D18" s="2"/>
    </row>
    <row r="19" spans="1:4" ht="12.75">
      <c r="A19" s="79" t="s">
        <v>631</v>
      </c>
      <c r="B19" s="38" t="s">
        <v>154</v>
      </c>
      <c r="C19" s="89">
        <v>0</v>
      </c>
      <c r="D19" s="2"/>
    </row>
    <row r="20" spans="1:4" ht="12.75">
      <c r="A20" s="88" t="s">
        <v>632</v>
      </c>
      <c r="B20" s="39" t="s">
        <v>155</v>
      </c>
      <c r="C20" s="133">
        <v>0</v>
      </c>
      <c r="D20" s="2"/>
    </row>
    <row r="35" ht="11.25">
      <c r="D35" s="14" t="s">
        <v>341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D383"/>
  <sheetViews>
    <sheetView workbookViewId="0" topLeftCell="A1">
      <selection activeCell="F13" sqref="F13"/>
    </sheetView>
  </sheetViews>
  <sheetFormatPr defaultColWidth="9.00390625" defaultRowHeight="12.75"/>
  <cols>
    <col min="1" max="1" width="58.625" style="83" customWidth="1"/>
    <col min="2" max="2" width="3.625" style="67" bestFit="1" customWidth="1"/>
    <col min="3" max="3" width="19.625" style="98" customWidth="1"/>
    <col min="4" max="4" width="17.75390625" style="51" customWidth="1"/>
    <col min="5" max="16384" width="9.125" style="2" customWidth="1"/>
  </cols>
  <sheetData>
    <row r="1" ht="12.75">
      <c r="A1" s="1" t="s">
        <v>554</v>
      </c>
    </row>
    <row r="2" ht="12.75">
      <c r="A2" s="29" t="s">
        <v>555</v>
      </c>
    </row>
    <row r="3" ht="12.75">
      <c r="A3" s="29"/>
    </row>
    <row r="4" spans="1:3" ht="12.75">
      <c r="A4" s="87" t="s">
        <v>99</v>
      </c>
      <c r="B4" s="31" t="s">
        <v>141</v>
      </c>
      <c r="C4" s="139" t="s">
        <v>750</v>
      </c>
    </row>
    <row r="5" spans="1:4" s="13" customFormat="1" ht="11.25">
      <c r="A5" s="41" t="s">
        <v>751</v>
      </c>
      <c r="B5" s="33" t="s">
        <v>55</v>
      </c>
      <c r="C5" s="140" t="s">
        <v>423</v>
      </c>
      <c r="D5" s="134"/>
    </row>
    <row r="6" spans="1:4" s="13" customFormat="1" ht="11.25">
      <c r="A6" s="99" t="s">
        <v>70</v>
      </c>
      <c r="B6" s="34" t="s">
        <v>423</v>
      </c>
      <c r="C6" s="136">
        <f>C7+C8+C15</f>
        <v>4413</v>
      </c>
      <c r="D6" s="135"/>
    </row>
    <row r="7" spans="1:4" s="13" customFormat="1" ht="11.25">
      <c r="A7" s="44" t="s">
        <v>342</v>
      </c>
      <c r="B7" s="34" t="s">
        <v>142</v>
      </c>
      <c r="C7" s="137">
        <v>478</v>
      </c>
      <c r="D7" s="135"/>
    </row>
    <row r="8" spans="1:4" s="13" customFormat="1" ht="11.25">
      <c r="A8" s="44" t="s">
        <v>343</v>
      </c>
      <c r="B8" s="34" t="s">
        <v>143</v>
      </c>
      <c r="C8" s="137">
        <f>C9+C10+C11+C12+C13+C14</f>
        <v>3935</v>
      </c>
      <c r="D8" s="135"/>
    </row>
    <row r="9" spans="1:4" s="13" customFormat="1" ht="11.25">
      <c r="A9" s="42" t="s">
        <v>344</v>
      </c>
      <c r="B9" s="34" t="s">
        <v>144</v>
      </c>
      <c r="C9" s="137">
        <v>3917</v>
      </c>
      <c r="D9" s="135"/>
    </row>
    <row r="10" spans="1:4" s="13" customFormat="1" ht="11.25">
      <c r="A10" s="42" t="s">
        <v>345</v>
      </c>
      <c r="B10" s="34" t="s">
        <v>145</v>
      </c>
      <c r="C10" s="137">
        <v>0</v>
      </c>
      <c r="D10" s="135"/>
    </row>
    <row r="11" spans="1:4" s="13" customFormat="1" ht="11.25">
      <c r="A11" s="42" t="s">
        <v>346</v>
      </c>
      <c r="B11" s="34" t="s">
        <v>146</v>
      </c>
      <c r="C11" s="137">
        <v>0</v>
      </c>
      <c r="D11" s="135"/>
    </row>
    <row r="12" spans="1:4" s="13" customFormat="1" ht="11.25">
      <c r="A12" s="42" t="s">
        <v>347</v>
      </c>
      <c r="B12" s="34" t="s">
        <v>147</v>
      </c>
      <c r="C12" s="137">
        <v>0</v>
      </c>
      <c r="D12" s="135"/>
    </row>
    <row r="13" spans="1:4" s="13" customFormat="1" ht="11.25">
      <c r="A13" s="43" t="s">
        <v>348</v>
      </c>
      <c r="B13" s="34" t="s">
        <v>148</v>
      </c>
      <c r="C13" s="137">
        <v>18</v>
      </c>
      <c r="D13" s="135"/>
    </row>
    <row r="14" spans="1:4" s="13" customFormat="1" ht="11.25">
      <c r="A14" s="42" t="s">
        <v>349</v>
      </c>
      <c r="B14" s="34" t="s">
        <v>149</v>
      </c>
      <c r="C14" s="137">
        <v>0</v>
      </c>
      <c r="D14" s="135"/>
    </row>
    <row r="15" spans="1:4" s="13" customFormat="1" ht="11.25">
      <c r="A15" s="44" t="s">
        <v>350</v>
      </c>
      <c r="B15" s="34" t="s">
        <v>150</v>
      </c>
      <c r="C15" s="137">
        <v>0</v>
      </c>
      <c r="D15" s="135"/>
    </row>
    <row r="16" spans="1:4" s="13" customFormat="1" ht="11.25">
      <c r="A16" s="100" t="s">
        <v>71</v>
      </c>
      <c r="B16" s="34" t="s">
        <v>151</v>
      </c>
      <c r="C16" s="137">
        <f>C17+C18+C19+C24</f>
        <v>-2720</v>
      </c>
      <c r="D16" s="135"/>
    </row>
    <row r="17" spans="1:4" s="13" customFormat="1" ht="11.25">
      <c r="A17" s="44" t="s">
        <v>351</v>
      </c>
      <c r="B17" s="34" t="s">
        <v>152</v>
      </c>
      <c r="C17" s="137">
        <v>0</v>
      </c>
      <c r="D17" s="135"/>
    </row>
    <row r="18" spans="1:4" s="13" customFormat="1" ht="11.25">
      <c r="A18" s="44" t="s">
        <v>352</v>
      </c>
      <c r="B18" s="34" t="s">
        <v>153</v>
      </c>
      <c r="C18" s="137">
        <v>0</v>
      </c>
      <c r="D18" s="135"/>
    </row>
    <row r="19" spans="1:4" s="13" customFormat="1" ht="11.25">
      <c r="A19" s="44" t="s">
        <v>14</v>
      </c>
      <c r="B19" s="34" t="s">
        <v>154</v>
      </c>
      <c r="C19" s="137">
        <f>C20+C21+C22+C23</f>
        <v>-2720</v>
      </c>
      <c r="D19" s="135"/>
    </row>
    <row r="20" spans="1:4" s="13" customFormat="1" ht="11.25">
      <c r="A20" s="42" t="s">
        <v>15</v>
      </c>
      <c r="B20" s="34" t="s">
        <v>155</v>
      </c>
      <c r="C20" s="137">
        <v>0</v>
      </c>
      <c r="D20" s="135"/>
    </row>
    <row r="21" spans="1:4" s="13" customFormat="1" ht="11.25">
      <c r="A21" s="42" t="s">
        <v>16</v>
      </c>
      <c r="B21" s="34" t="s">
        <v>156</v>
      </c>
      <c r="C21" s="137">
        <v>0</v>
      </c>
      <c r="D21" s="135"/>
    </row>
    <row r="22" spans="1:4" s="13" customFormat="1" ht="11.25">
      <c r="A22" s="42" t="s">
        <v>17</v>
      </c>
      <c r="B22" s="34" t="s">
        <v>157</v>
      </c>
      <c r="C22" s="137">
        <v>0</v>
      </c>
      <c r="D22" s="135"/>
    </row>
    <row r="23" spans="1:4" s="13" customFormat="1" ht="11.25">
      <c r="A23" s="44" t="s">
        <v>18</v>
      </c>
      <c r="B23" s="34" t="s">
        <v>158</v>
      </c>
      <c r="C23" s="137">
        <v>-2720</v>
      </c>
      <c r="D23" s="135"/>
    </row>
    <row r="24" spans="1:4" s="13" customFormat="1" ht="11.25">
      <c r="A24" s="44" t="s">
        <v>19</v>
      </c>
      <c r="B24" s="34" t="s">
        <v>159</v>
      </c>
      <c r="C24" s="137">
        <v>0</v>
      </c>
      <c r="D24" s="135"/>
    </row>
    <row r="25" spans="1:4" s="13" customFormat="1" ht="11.25">
      <c r="A25" s="100" t="s">
        <v>72</v>
      </c>
      <c r="B25" s="34" t="s">
        <v>160</v>
      </c>
      <c r="C25" s="137">
        <f>C6+C16</f>
        <v>1693</v>
      </c>
      <c r="D25" s="135"/>
    </row>
    <row r="26" spans="1:4" s="13" customFormat="1" ht="11.25">
      <c r="A26" s="100" t="s">
        <v>73</v>
      </c>
      <c r="B26" s="34" t="s">
        <v>161</v>
      </c>
      <c r="C26" s="137">
        <f>C27+C28+C29</f>
        <v>1197</v>
      </c>
      <c r="D26" s="135"/>
    </row>
    <row r="27" spans="1:4" s="13" customFormat="1" ht="11.25">
      <c r="A27" s="101" t="s">
        <v>20</v>
      </c>
      <c r="B27" s="34" t="s">
        <v>162</v>
      </c>
      <c r="C27" s="137">
        <v>0</v>
      </c>
      <c r="D27" s="135"/>
    </row>
    <row r="28" spans="1:4" s="13" customFormat="1" ht="11.25">
      <c r="A28" s="101" t="s">
        <v>21</v>
      </c>
      <c r="B28" s="34" t="s">
        <v>163</v>
      </c>
      <c r="C28" s="137">
        <v>0</v>
      </c>
      <c r="D28" s="135"/>
    </row>
    <row r="29" spans="1:4" s="13" customFormat="1" ht="11.25">
      <c r="A29" s="101" t="s">
        <v>22</v>
      </c>
      <c r="B29" s="34" t="s">
        <v>164</v>
      </c>
      <c r="C29" s="137">
        <v>1197</v>
      </c>
      <c r="D29" s="135"/>
    </row>
    <row r="30" spans="1:4" s="13" customFormat="1" ht="11.25">
      <c r="A30" s="100" t="s">
        <v>74</v>
      </c>
      <c r="B30" s="34" t="s">
        <v>165</v>
      </c>
      <c r="C30" s="137">
        <f>C31+C32+C33+C34+C39+C40</f>
        <v>94452</v>
      </c>
      <c r="D30" s="135"/>
    </row>
    <row r="31" spans="1:4" s="13" customFormat="1" ht="11.25">
      <c r="A31" s="44" t="s">
        <v>23</v>
      </c>
      <c r="B31" s="34" t="s">
        <v>166</v>
      </c>
      <c r="C31" s="137">
        <v>0</v>
      </c>
      <c r="D31" s="135"/>
    </row>
    <row r="32" spans="1:4" s="13" customFormat="1" ht="11.25">
      <c r="A32" s="44" t="s">
        <v>65</v>
      </c>
      <c r="B32" s="34" t="s">
        <v>167</v>
      </c>
      <c r="C32" s="137">
        <v>0</v>
      </c>
      <c r="D32" s="135"/>
    </row>
    <row r="33" spans="1:4" s="13" customFormat="1" ht="11.25">
      <c r="A33" s="44" t="s">
        <v>24</v>
      </c>
      <c r="B33" s="34" t="s">
        <v>168</v>
      </c>
      <c r="C33" s="137">
        <v>0</v>
      </c>
      <c r="D33" s="135"/>
    </row>
    <row r="34" spans="1:4" s="13" customFormat="1" ht="11.25">
      <c r="A34" s="44" t="s">
        <v>75</v>
      </c>
      <c r="B34" s="34" t="s">
        <v>169</v>
      </c>
      <c r="C34" s="137">
        <f>C35+C36+C37+C38</f>
        <v>94452</v>
      </c>
      <c r="D34" s="135"/>
    </row>
    <row r="35" spans="1:4" s="13" customFormat="1" ht="11.25">
      <c r="A35" s="44" t="s">
        <v>25</v>
      </c>
      <c r="B35" s="34" t="s">
        <v>170</v>
      </c>
      <c r="C35" s="137">
        <v>94452</v>
      </c>
      <c r="D35" s="135"/>
    </row>
    <row r="36" spans="1:4" s="13" customFormat="1" ht="11.25">
      <c r="A36" s="44" t="s">
        <v>26</v>
      </c>
      <c r="B36" s="34" t="s">
        <v>171</v>
      </c>
      <c r="C36" s="137">
        <v>0</v>
      </c>
      <c r="D36" s="135"/>
    </row>
    <row r="37" spans="1:4" s="13" customFormat="1" ht="11.25">
      <c r="A37" s="44" t="s">
        <v>27</v>
      </c>
      <c r="B37" s="34" t="s">
        <v>172</v>
      </c>
      <c r="C37" s="137">
        <v>0</v>
      </c>
      <c r="D37" s="135"/>
    </row>
    <row r="38" spans="1:4" s="13" customFormat="1" ht="11.25">
      <c r="A38" s="44" t="s">
        <v>28</v>
      </c>
      <c r="B38" s="34" t="s">
        <v>173</v>
      </c>
      <c r="C38" s="137">
        <v>0</v>
      </c>
      <c r="D38" s="135"/>
    </row>
    <row r="39" spans="1:4" s="13" customFormat="1" ht="11.25">
      <c r="A39" s="44" t="s">
        <v>29</v>
      </c>
      <c r="B39" s="34" t="s">
        <v>174</v>
      </c>
      <c r="C39" s="137">
        <v>0</v>
      </c>
      <c r="D39" s="135"/>
    </row>
    <row r="40" spans="1:4" s="13" customFormat="1" ht="11.25">
      <c r="A40" s="44" t="s">
        <v>30</v>
      </c>
      <c r="B40" s="34" t="s">
        <v>175</v>
      </c>
      <c r="C40" s="137">
        <v>0</v>
      </c>
      <c r="D40" s="135"/>
    </row>
    <row r="41" spans="1:4" s="13" customFormat="1" ht="11.25">
      <c r="A41" s="100" t="s">
        <v>76</v>
      </c>
      <c r="B41" s="34" t="s">
        <v>176</v>
      </c>
      <c r="C41" s="137">
        <f>C42+C43+C44+C45+C46+C47</f>
        <v>-32646</v>
      </c>
      <c r="D41" s="135"/>
    </row>
    <row r="42" spans="1:4" s="13" customFormat="1" ht="11.25">
      <c r="A42" s="44" t="s">
        <v>31</v>
      </c>
      <c r="B42" s="34" t="s">
        <v>177</v>
      </c>
      <c r="C42" s="137">
        <v>0</v>
      </c>
      <c r="D42" s="135"/>
    </row>
    <row r="43" spans="1:4" s="13" customFormat="1" ht="11.25">
      <c r="A43" s="44" t="s">
        <v>32</v>
      </c>
      <c r="B43" s="34" t="s">
        <v>178</v>
      </c>
      <c r="C43" s="137">
        <v>0</v>
      </c>
      <c r="D43" s="135"/>
    </row>
    <row r="44" spans="1:4" s="13" customFormat="1" ht="11.25">
      <c r="A44" s="44" t="s">
        <v>33</v>
      </c>
      <c r="B44" s="34" t="s">
        <v>179</v>
      </c>
      <c r="C44" s="137">
        <v>-32646</v>
      </c>
      <c r="D44" s="135"/>
    </row>
    <row r="45" spans="1:4" s="13" customFormat="1" ht="11.25">
      <c r="A45" s="44" t="s">
        <v>34</v>
      </c>
      <c r="B45" s="34" t="s">
        <v>180</v>
      </c>
      <c r="C45" s="137">
        <v>0</v>
      </c>
      <c r="D45" s="135"/>
    </row>
    <row r="46" spans="1:4" s="13" customFormat="1" ht="11.25">
      <c r="A46" s="44" t="s">
        <v>35</v>
      </c>
      <c r="B46" s="34" t="s">
        <v>181</v>
      </c>
      <c r="C46" s="137">
        <v>0</v>
      </c>
      <c r="D46" s="135"/>
    </row>
    <row r="47" spans="1:4" s="13" customFormat="1" ht="11.25">
      <c r="A47" s="44" t="s">
        <v>36</v>
      </c>
      <c r="B47" s="34" t="s">
        <v>182</v>
      </c>
      <c r="C47" s="137">
        <v>0</v>
      </c>
      <c r="D47" s="135"/>
    </row>
    <row r="48" spans="1:4" s="13" customFormat="1" ht="11.25">
      <c r="A48" s="100" t="s">
        <v>77</v>
      </c>
      <c r="B48" s="34" t="s">
        <v>183</v>
      </c>
      <c r="C48" s="137">
        <f>C30+C41</f>
        <v>61806</v>
      </c>
      <c r="D48" s="135"/>
    </row>
    <row r="49" spans="1:4" s="13" customFormat="1" ht="11.25">
      <c r="A49" s="100" t="s">
        <v>78</v>
      </c>
      <c r="B49" s="34" t="s">
        <v>184</v>
      </c>
      <c r="C49" s="137">
        <f>C50+C66</f>
        <v>-5244</v>
      </c>
      <c r="D49" s="135"/>
    </row>
    <row r="50" spans="1:4" s="13" customFormat="1" ht="11.25">
      <c r="A50" s="44" t="s">
        <v>138</v>
      </c>
      <c r="B50" s="34" t="s">
        <v>185</v>
      </c>
      <c r="C50" s="137">
        <f>C51+C55+C61+C65</f>
        <v>-5244</v>
      </c>
      <c r="D50" s="135"/>
    </row>
    <row r="51" spans="1:4" s="13" customFormat="1" ht="11.25">
      <c r="A51" s="44" t="s">
        <v>37</v>
      </c>
      <c r="B51" s="34" t="s">
        <v>186</v>
      </c>
      <c r="C51" s="137">
        <f>C52+C53+C54</f>
        <v>-8484</v>
      </c>
      <c r="D51" s="135"/>
    </row>
    <row r="52" spans="1:4" s="13" customFormat="1" ht="11.25">
      <c r="A52" s="44" t="s">
        <v>38</v>
      </c>
      <c r="B52" s="34" t="s">
        <v>187</v>
      </c>
      <c r="C52" s="137">
        <v>0</v>
      </c>
      <c r="D52" s="135"/>
    </row>
    <row r="53" spans="1:4" s="13" customFormat="1" ht="11.25">
      <c r="A53" s="44" t="s">
        <v>39</v>
      </c>
      <c r="B53" s="34" t="s">
        <v>188</v>
      </c>
      <c r="C53" s="137">
        <v>-8484</v>
      </c>
      <c r="D53" s="135"/>
    </row>
    <row r="54" spans="1:4" s="13" customFormat="1" ht="11.25">
      <c r="A54" s="44" t="s">
        <v>40</v>
      </c>
      <c r="B54" s="34" t="s">
        <v>189</v>
      </c>
      <c r="C54" s="137">
        <v>0</v>
      </c>
      <c r="D54" s="135"/>
    </row>
    <row r="55" spans="1:4" s="13" customFormat="1" ht="11.25">
      <c r="A55" s="44" t="s">
        <v>139</v>
      </c>
      <c r="B55" s="34" t="s">
        <v>190</v>
      </c>
      <c r="C55" s="137">
        <f>C56+C57+C58+C59+C60</f>
        <v>-542</v>
      </c>
      <c r="D55" s="135"/>
    </row>
    <row r="56" spans="1:4" s="13" customFormat="1" ht="11.25">
      <c r="A56" s="44" t="s">
        <v>41</v>
      </c>
      <c r="B56" s="34" t="s">
        <v>191</v>
      </c>
      <c r="C56" s="137">
        <v>0</v>
      </c>
      <c r="D56" s="135"/>
    </row>
    <row r="57" spans="1:4" s="13" customFormat="1" ht="11.25">
      <c r="A57" s="44" t="s">
        <v>42</v>
      </c>
      <c r="B57" s="34" t="s">
        <v>192</v>
      </c>
      <c r="C57" s="137">
        <v>0</v>
      </c>
      <c r="D57" s="135"/>
    </row>
    <row r="58" spans="1:4" s="13" customFormat="1" ht="11.25">
      <c r="A58" s="44" t="s">
        <v>43</v>
      </c>
      <c r="B58" s="34" t="s">
        <v>193</v>
      </c>
      <c r="C58" s="137">
        <v>-542</v>
      </c>
      <c r="D58" s="135"/>
    </row>
    <row r="59" spans="1:4" s="13" customFormat="1" ht="11.25">
      <c r="A59" s="44" t="s">
        <v>44</v>
      </c>
      <c r="B59" s="34" t="s">
        <v>194</v>
      </c>
      <c r="C59" s="137">
        <v>0</v>
      </c>
      <c r="D59" s="135"/>
    </row>
    <row r="60" spans="1:4" s="13" customFormat="1" ht="11.25">
      <c r="A60" s="44" t="s">
        <v>45</v>
      </c>
      <c r="B60" s="34" t="s">
        <v>195</v>
      </c>
      <c r="C60" s="137">
        <v>0</v>
      </c>
      <c r="D60" s="135"/>
    </row>
    <row r="61" spans="1:4" s="13" customFormat="1" ht="11.25">
      <c r="A61" s="44" t="s">
        <v>63</v>
      </c>
      <c r="B61" s="34" t="s">
        <v>196</v>
      </c>
      <c r="C61" s="137">
        <f>C62+C63+C64</f>
        <v>3782</v>
      </c>
      <c r="D61" s="135"/>
    </row>
    <row r="62" spans="1:4" s="13" customFormat="1" ht="11.25">
      <c r="A62" s="44" t="s">
        <v>46</v>
      </c>
      <c r="B62" s="34" t="s">
        <v>197</v>
      </c>
      <c r="C62" s="137">
        <v>0</v>
      </c>
      <c r="D62" s="135"/>
    </row>
    <row r="63" spans="1:4" s="13" customFormat="1" ht="11.25">
      <c r="A63" s="44" t="s">
        <v>47</v>
      </c>
      <c r="B63" s="34" t="s">
        <v>198</v>
      </c>
      <c r="C63" s="137">
        <v>3782</v>
      </c>
      <c r="D63" s="135"/>
    </row>
    <row r="64" spans="1:4" s="13" customFormat="1" ht="11.25">
      <c r="A64" s="44" t="s">
        <v>48</v>
      </c>
      <c r="B64" s="34" t="s">
        <v>199</v>
      </c>
      <c r="C64" s="137">
        <v>0</v>
      </c>
      <c r="D64" s="135"/>
    </row>
    <row r="65" spans="1:4" s="13" customFormat="1" ht="11.25">
      <c r="A65" s="44" t="s">
        <v>329</v>
      </c>
      <c r="B65" s="34" t="s">
        <v>200</v>
      </c>
      <c r="C65" s="137">
        <v>0</v>
      </c>
      <c r="D65" s="135"/>
    </row>
    <row r="66" spans="1:4" s="13" customFormat="1" ht="11.25">
      <c r="A66" s="44" t="s">
        <v>49</v>
      </c>
      <c r="B66" s="34" t="s">
        <v>201</v>
      </c>
      <c r="C66" s="137">
        <f>C67+C76</f>
        <v>0</v>
      </c>
      <c r="D66" s="135"/>
    </row>
    <row r="67" spans="1:4" s="13" customFormat="1" ht="11.25">
      <c r="A67" s="44" t="s">
        <v>50</v>
      </c>
      <c r="B67" s="34" t="s">
        <v>202</v>
      </c>
      <c r="C67" s="137">
        <f>C68+C69+C70+C71+C72+C73+C74+C75</f>
        <v>0</v>
      </c>
      <c r="D67" s="135"/>
    </row>
    <row r="68" spans="1:4" s="13" customFormat="1" ht="11.25">
      <c r="A68" s="44" t="s">
        <v>51</v>
      </c>
      <c r="B68" s="34" t="s">
        <v>203</v>
      </c>
      <c r="C68" s="137">
        <v>0</v>
      </c>
      <c r="D68" s="135"/>
    </row>
    <row r="69" spans="1:4" s="13" customFormat="1" ht="11.25">
      <c r="A69" s="44" t="s">
        <v>52</v>
      </c>
      <c r="B69" s="34" t="s">
        <v>204</v>
      </c>
      <c r="C69" s="137">
        <v>0</v>
      </c>
      <c r="D69" s="135"/>
    </row>
    <row r="70" spans="1:4" s="13" customFormat="1" ht="11.25">
      <c r="A70" s="44" t="s">
        <v>53</v>
      </c>
      <c r="B70" s="34" t="s">
        <v>205</v>
      </c>
      <c r="C70" s="137">
        <v>0</v>
      </c>
      <c r="D70" s="135"/>
    </row>
    <row r="71" spans="1:4" s="13" customFormat="1" ht="11.25">
      <c r="A71" s="44" t="s">
        <v>54</v>
      </c>
      <c r="B71" s="34" t="s">
        <v>206</v>
      </c>
      <c r="C71" s="137">
        <v>0</v>
      </c>
      <c r="D71" s="135"/>
    </row>
    <row r="72" spans="1:4" s="13" customFormat="1" ht="11.25">
      <c r="A72" s="44" t="s">
        <v>466</v>
      </c>
      <c r="B72" s="34" t="s">
        <v>207</v>
      </c>
      <c r="C72" s="137">
        <v>0</v>
      </c>
      <c r="D72" s="135"/>
    </row>
    <row r="73" spans="1:4" s="13" customFormat="1" ht="11.25">
      <c r="A73" s="44" t="s">
        <v>467</v>
      </c>
      <c r="B73" s="34" t="s">
        <v>208</v>
      </c>
      <c r="C73" s="137">
        <v>0</v>
      </c>
      <c r="D73" s="135"/>
    </row>
    <row r="74" spans="1:4" s="13" customFormat="1" ht="11.25">
      <c r="A74" s="44" t="s">
        <v>468</v>
      </c>
      <c r="B74" s="34" t="s">
        <v>209</v>
      </c>
      <c r="C74" s="137">
        <v>0</v>
      </c>
      <c r="D74" s="135"/>
    </row>
    <row r="75" spans="1:4" s="13" customFormat="1" ht="11.25">
      <c r="A75" s="44" t="s">
        <v>469</v>
      </c>
      <c r="B75" s="34" t="s">
        <v>210</v>
      </c>
      <c r="C75" s="137">
        <v>0</v>
      </c>
      <c r="D75" s="135"/>
    </row>
    <row r="76" spans="1:4" s="13" customFormat="1" ht="11.25">
      <c r="A76" s="44" t="s">
        <v>470</v>
      </c>
      <c r="B76" s="34" t="s">
        <v>211</v>
      </c>
      <c r="C76" s="137">
        <f>C77+C78+C79+C80</f>
        <v>0</v>
      </c>
      <c r="D76" s="135"/>
    </row>
    <row r="77" spans="1:4" s="13" customFormat="1" ht="11.25">
      <c r="A77" s="44" t="s">
        <v>471</v>
      </c>
      <c r="B77" s="34" t="s">
        <v>212</v>
      </c>
      <c r="C77" s="137">
        <v>0</v>
      </c>
      <c r="D77" s="135"/>
    </row>
    <row r="78" spans="1:4" s="13" customFormat="1" ht="11.25">
      <c r="A78" s="44" t="s">
        <v>472</v>
      </c>
      <c r="B78" s="34" t="s">
        <v>213</v>
      </c>
      <c r="C78" s="137">
        <v>0</v>
      </c>
      <c r="D78" s="135"/>
    </row>
    <row r="79" spans="1:4" s="13" customFormat="1" ht="11.25">
      <c r="A79" s="44" t="s">
        <v>473</v>
      </c>
      <c r="B79" s="34" t="s">
        <v>214</v>
      </c>
      <c r="C79" s="137">
        <v>0</v>
      </c>
      <c r="D79" s="135"/>
    </row>
    <row r="80" spans="1:4" s="13" customFormat="1" ht="11.25">
      <c r="A80" s="44" t="s">
        <v>474</v>
      </c>
      <c r="B80" s="34" t="s">
        <v>215</v>
      </c>
      <c r="C80" s="137">
        <v>0</v>
      </c>
      <c r="D80" s="135"/>
    </row>
    <row r="81" spans="1:4" s="13" customFormat="1" ht="11.25">
      <c r="A81" s="100" t="s">
        <v>79</v>
      </c>
      <c r="B81" s="34" t="s">
        <v>216</v>
      </c>
      <c r="C81" s="137">
        <f>C82+C83+C84+C85+C86+C87+C88</f>
        <v>61</v>
      </c>
      <c r="D81" s="135"/>
    </row>
    <row r="82" spans="1:4" s="13" customFormat="1" ht="11.25">
      <c r="A82" s="44" t="s">
        <v>556</v>
      </c>
      <c r="B82" s="34" t="s">
        <v>217</v>
      </c>
      <c r="C82" s="137">
        <v>0</v>
      </c>
      <c r="D82" s="135"/>
    </row>
    <row r="83" spans="1:4" s="13" customFormat="1" ht="11.25">
      <c r="A83" s="44" t="s">
        <v>475</v>
      </c>
      <c r="B83" s="34" t="s">
        <v>218</v>
      </c>
      <c r="C83" s="137">
        <v>0</v>
      </c>
      <c r="D83" s="135"/>
    </row>
    <row r="84" spans="1:4" s="13" customFormat="1" ht="11.25">
      <c r="A84" s="44" t="s">
        <v>476</v>
      </c>
      <c r="B84" s="34" t="s">
        <v>219</v>
      </c>
      <c r="C84" s="137">
        <v>0</v>
      </c>
      <c r="D84" s="135"/>
    </row>
    <row r="85" spans="1:4" s="13" customFormat="1" ht="11.25">
      <c r="A85" s="44" t="s">
        <v>477</v>
      </c>
      <c r="B85" s="34" t="s">
        <v>220</v>
      </c>
      <c r="C85" s="137">
        <v>0</v>
      </c>
      <c r="D85" s="135"/>
    </row>
    <row r="86" spans="1:4" s="13" customFormat="1" ht="11.25">
      <c r="A86" s="44" t="s">
        <v>478</v>
      </c>
      <c r="B86" s="34" t="s">
        <v>221</v>
      </c>
      <c r="C86" s="137">
        <v>0</v>
      </c>
      <c r="D86" s="135"/>
    </row>
    <row r="87" spans="1:4" s="13" customFormat="1" ht="11.25">
      <c r="A87" s="44" t="s">
        <v>479</v>
      </c>
      <c r="B87" s="34" t="s">
        <v>222</v>
      </c>
      <c r="C87" s="137">
        <v>0</v>
      </c>
      <c r="D87" s="135"/>
    </row>
    <row r="88" spans="1:4" s="13" customFormat="1" ht="11.25">
      <c r="A88" s="44" t="s">
        <v>480</v>
      </c>
      <c r="B88" s="34" t="s">
        <v>223</v>
      </c>
      <c r="C88" s="137">
        <v>61</v>
      </c>
      <c r="D88" s="135"/>
    </row>
    <row r="89" spans="1:4" s="13" customFormat="1" ht="11.25">
      <c r="A89" s="100" t="s">
        <v>80</v>
      </c>
      <c r="B89" s="34" t="s">
        <v>224</v>
      </c>
      <c r="C89" s="137">
        <f>C90+C91</f>
        <v>-1267</v>
      </c>
      <c r="D89" s="135"/>
    </row>
    <row r="90" spans="1:4" s="13" customFormat="1" ht="11.25">
      <c r="A90" s="44" t="s">
        <v>481</v>
      </c>
      <c r="B90" s="34" t="s">
        <v>225</v>
      </c>
      <c r="C90" s="137">
        <v>0</v>
      </c>
      <c r="D90" s="135"/>
    </row>
    <row r="91" spans="1:4" s="13" customFormat="1" ht="11.25">
      <c r="A91" s="44" t="s">
        <v>482</v>
      </c>
      <c r="B91" s="34" t="s">
        <v>226</v>
      </c>
      <c r="C91" s="137">
        <v>-1267</v>
      </c>
      <c r="D91" s="135"/>
    </row>
    <row r="92" spans="1:4" s="13" customFormat="1" ht="11.25">
      <c r="A92" s="100" t="s">
        <v>81</v>
      </c>
      <c r="B92" s="34" t="s">
        <v>227</v>
      </c>
      <c r="C92" s="137">
        <f>C93+C97</f>
        <v>-41863</v>
      </c>
      <c r="D92" s="135"/>
    </row>
    <row r="93" spans="1:4" s="13" customFormat="1" ht="11.25">
      <c r="A93" s="44" t="s">
        <v>483</v>
      </c>
      <c r="B93" s="34" t="s">
        <v>228</v>
      </c>
      <c r="C93" s="137">
        <f>C94+C95+C96</f>
        <v>-13862</v>
      </c>
      <c r="D93" s="135"/>
    </row>
    <row r="94" spans="1:4" s="13" customFormat="1" ht="11.25">
      <c r="A94" s="44" t="s">
        <v>484</v>
      </c>
      <c r="B94" s="34" t="s">
        <v>229</v>
      </c>
      <c r="C94" s="137">
        <v>-10086</v>
      </c>
      <c r="D94" s="135"/>
    </row>
    <row r="95" spans="1:4" s="13" customFormat="1" ht="11.25">
      <c r="A95" s="44" t="s">
        <v>485</v>
      </c>
      <c r="B95" s="34" t="s">
        <v>230</v>
      </c>
      <c r="C95" s="137">
        <v>-3776</v>
      </c>
      <c r="D95" s="135"/>
    </row>
    <row r="96" spans="1:4" s="13" customFormat="1" ht="11.25">
      <c r="A96" s="44" t="s">
        <v>486</v>
      </c>
      <c r="B96" s="34" t="s">
        <v>231</v>
      </c>
      <c r="C96" s="137">
        <v>0</v>
      </c>
      <c r="D96" s="135"/>
    </row>
    <row r="97" spans="1:4" s="13" customFormat="1" ht="11.25">
      <c r="A97" s="44" t="s">
        <v>487</v>
      </c>
      <c r="B97" s="34" t="s">
        <v>232</v>
      </c>
      <c r="C97" s="137">
        <f>C98+C99+C100+C101+C102+C103+C104</f>
        <v>-28001</v>
      </c>
      <c r="D97" s="135"/>
    </row>
    <row r="98" spans="1:4" s="13" customFormat="1" ht="11.25">
      <c r="A98" s="44" t="s">
        <v>488</v>
      </c>
      <c r="B98" s="34" t="s">
        <v>233</v>
      </c>
      <c r="C98" s="137">
        <v>-2843</v>
      </c>
      <c r="D98" s="135"/>
    </row>
    <row r="99" spans="1:4" s="13" customFormat="1" ht="11.25">
      <c r="A99" s="44" t="s">
        <v>489</v>
      </c>
      <c r="B99" s="34" t="s">
        <v>234</v>
      </c>
      <c r="C99" s="137">
        <v>-306</v>
      </c>
      <c r="D99" s="135"/>
    </row>
    <row r="100" spans="1:4" s="13" customFormat="1" ht="11.25">
      <c r="A100" s="44" t="s">
        <v>490</v>
      </c>
      <c r="B100" s="34" t="s">
        <v>235</v>
      </c>
      <c r="C100" s="137">
        <v>0</v>
      </c>
      <c r="D100" s="135"/>
    </row>
    <row r="101" spans="1:4" s="13" customFormat="1" ht="11.25">
      <c r="A101" s="44" t="s">
        <v>491</v>
      </c>
      <c r="B101" s="34" t="s">
        <v>236</v>
      </c>
      <c r="C101" s="137">
        <v>-6797</v>
      </c>
      <c r="D101" s="135"/>
    </row>
    <row r="102" spans="1:4" s="13" customFormat="1" ht="11.25">
      <c r="A102" s="44" t="s">
        <v>492</v>
      </c>
      <c r="B102" s="34" t="s">
        <v>237</v>
      </c>
      <c r="C102" s="137">
        <v>-298</v>
      </c>
      <c r="D102" s="135"/>
    </row>
    <row r="103" spans="1:4" s="13" customFormat="1" ht="11.25">
      <c r="A103" s="44" t="s">
        <v>493</v>
      </c>
      <c r="B103" s="34" t="s">
        <v>238</v>
      </c>
      <c r="C103" s="137">
        <v>-87</v>
      </c>
      <c r="D103" s="135"/>
    </row>
    <row r="104" spans="1:4" s="13" customFormat="1" ht="11.25">
      <c r="A104" s="44" t="s">
        <v>494</v>
      </c>
      <c r="B104" s="34" t="s">
        <v>239</v>
      </c>
      <c r="C104" s="137">
        <v>-17670</v>
      </c>
      <c r="D104" s="135"/>
    </row>
    <row r="105" spans="1:4" s="13" customFormat="1" ht="22.5">
      <c r="A105" s="100" t="s">
        <v>353</v>
      </c>
      <c r="B105" s="34" t="s">
        <v>240</v>
      </c>
      <c r="C105" s="137">
        <f>C106+C107+C108</f>
        <v>0</v>
      </c>
      <c r="D105" s="135"/>
    </row>
    <row r="106" spans="1:4" s="13" customFormat="1" ht="11.25">
      <c r="A106" s="44" t="s">
        <v>495</v>
      </c>
      <c r="B106" s="34" t="s">
        <v>241</v>
      </c>
      <c r="C106" s="137">
        <v>0</v>
      </c>
      <c r="D106" s="135"/>
    </row>
    <row r="107" spans="1:4" s="13" customFormat="1" ht="11.25">
      <c r="A107" s="44" t="s">
        <v>496</v>
      </c>
      <c r="B107" s="34" t="s">
        <v>242</v>
      </c>
      <c r="C107" s="137">
        <v>0</v>
      </c>
      <c r="D107" s="135"/>
    </row>
    <row r="108" spans="1:4" s="13" customFormat="1" ht="11.25">
      <c r="A108" s="44" t="s">
        <v>497</v>
      </c>
      <c r="B108" s="34" t="s">
        <v>243</v>
      </c>
      <c r="C108" s="137">
        <v>0</v>
      </c>
      <c r="D108" s="135"/>
    </row>
    <row r="109" spans="1:4" s="13" customFormat="1" ht="22.5">
      <c r="A109" s="100" t="s">
        <v>61</v>
      </c>
      <c r="B109" s="34" t="s">
        <v>244</v>
      </c>
      <c r="C109" s="137">
        <f>C110+C116</f>
        <v>-23</v>
      </c>
      <c r="D109" s="135"/>
    </row>
    <row r="110" spans="1:4" s="13" customFormat="1" ht="22.5">
      <c r="A110" s="44" t="s">
        <v>498</v>
      </c>
      <c r="B110" s="34" t="s">
        <v>245</v>
      </c>
      <c r="C110" s="137">
        <f>C111+C112+C113+C114+C115</f>
        <v>-23</v>
      </c>
      <c r="D110" s="135"/>
    </row>
    <row r="111" spans="1:4" s="13" customFormat="1" ht="11.25">
      <c r="A111" s="44" t="s">
        <v>499</v>
      </c>
      <c r="B111" s="34" t="s">
        <v>246</v>
      </c>
      <c r="C111" s="137">
        <v>-23</v>
      </c>
      <c r="D111" s="135"/>
    </row>
    <row r="112" spans="1:4" s="13" customFormat="1" ht="11.25">
      <c r="A112" s="44" t="s">
        <v>500</v>
      </c>
      <c r="B112" s="34" t="s">
        <v>247</v>
      </c>
      <c r="C112" s="137">
        <v>0</v>
      </c>
      <c r="D112" s="135"/>
    </row>
    <row r="113" spans="1:4" s="13" customFormat="1" ht="11.25">
      <c r="A113" s="44" t="s">
        <v>528</v>
      </c>
      <c r="B113" s="34" t="s">
        <v>248</v>
      </c>
      <c r="C113" s="137">
        <v>0</v>
      </c>
      <c r="D113" s="135"/>
    </row>
    <row r="114" spans="1:4" s="13" customFormat="1" ht="11.25">
      <c r="A114" s="44" t="s">
        <v>529</v>
      </c>
      <c r="B114" s="34" t="s">
        <v>249</v>
      </c>
      <c r="C114" s="137">
        <v>0</v>
      </c>
      <c r="D114" s="135"/>
    </row>
    <row r="115" spans="1:4" s="13" customFormat="1" ht="11.25">
      <c r="A115" s="44" t="s">
        <v>530</v>
      </c>
      <c r="B115" s="34" t="s">
        <v>250</v>
      </c>
      <c r="C115" s="137">
        <v>0</v>
      </c>
      <c r="D115" s="135"/>
    </row>
    <row r="116" spans="1:4" s="13" customFormat="1" ht="22.5">
      <c r="A116" s="44" t="s">
        <v>531</v>
      </c>
      <c r="B116" s="34" t="s">
        <v>251</v>
      </c>
      <c r="C116" s="137">
        <f>C117+C118+C119+C120+C121</f>
        <v>0</v>
      </c>
      <c r="D116" s="135"/>
    </row>
    <row r="117" spans="1:4" s="13" customFormat="1" ht="11.25">
      <c r="A117" s="44" t="s">
        <v>532</v>
      </c>
      <c r="B117" s="34" t="s">
        <v>252</v>
      </c>
      <c r="C117" s="137">
        <v>0</v>
      </c>
      <c r="D117" s="135"/>
    </row>
    <row r="118" spans="1:4" s="13" customFormat="1" ht="11.25">
      <c r="A118" s="44" t="s">
        <v>533</v>
      </c>
      <c r="B118" s="34" t="s">
        <v>253</v>
      </c>
      <c r="C118" s="137">
        <v>0</v>
      </c>
      <c r="D118" s="135"/>
    </row>
    <row r="119" spans="1:4" s="13" customFormat="1" ht="11.25">
      <c r="A119" s="44" t="s">
        <v>541</v>
      </c>
      <c r="B119" s="34" t="s">
        <v>254</v>
      </c>
      <c r="C119" s="137">
        <v>0</v>
      </c>
      <c r="D119" s="135"/>
    </row>
    <row r="120" spans="1:4" s="13" customFormat="1" ht="11.25">
      <c r="A120" s="44" t="s">
        <v>542</v>
      </c>
      <c r="B120" s="34" t="s">
        <v>255</v>
      </c>
      <c r="C120" s="137">
        <v>0</v>
      </c>
      <c r="D120" s="135"/>
    </row>
    <row r="121" spans="1:4" s="13" customFormat="1" ht="11.25">
      <c r="A121" s="44" t="s">
        <v>543</v>
      </c>
      <c r="B121" s="34" t="s">
        <v>256</v>
      </c>
      <c r="C121" s="137">
        <v>0</v>
      </c>
      <c r="D121" s="135"/>
    </row>
    <row r="122" spans="1:4" s="13" customFormat="1" ht="22.5">
      <c r="A122" s="100" t="s">
        <v>557</v>
      </c>
      <c r="B122" s="34" t="s">
        <v>257</v>
      </c>
      <c r="C122" s="137">
        <f>C123+C124+C125+C126+C127</f>
        <v>0</v>
      </c>
      <c r="D122" s="135"/>
    </row>
    <row r="123" spans="1:4" s="13" customFormat="1" ht="11.25">
      <c r="A123" s="44" t="s">
        <v>544</v>
      </c>
      <c r="B123" s="34" t="s">
        <v>258</v>
      </c>
      <c r="C123" s="137">
        <v>0</v>
      </c>
      <c r="D123" s="135"/>
    </row>
    <row r="124" spans="1:4" s="13" customFormat="1" ht="11.25">
      <c r="A124" s="44" t="s">
        <v>140</v>
      </c>
      <c r="B124" s="34" t="s">
        <v>259</v>
      </c>
      <c r="C124" s="137">
        <v>0</v>
      </c>
      <c r="D124" s="135"/>
    </row>
    <row r="125" spans="1:4" s="13" customFormat="1" ht="11.25">
      <c r="A125" s="44" t="s">
        <v>545</v>
      </c>
      <c r="B125" s="34" t="s">
        <v>260</v>
      </c>
      <c r="C125" s="137">
        <v>0</v>
      </c>
      <c r="D125" s="135"/>
    </row>
    <row r="126" spans="1:4" s="13" customFormat="1" ht="11.25">
      <c r="A126" s="44" t="s">
        <v>546</v>
      </c>
      <c r="B126" s="34" t="s">
        <v>261</v>
      </c>
      <c r="C126" s="137">
        <v>0</v>
      </c>
      <c r="D126" s="135"/>
    </row>
    <row r="127" spans="1:4" s="13" customFormat="1" ht="11.25">
      <c r="A127" s="44" t="s">
        <v>547</v>
      </c>
      <c r="B127" s="34" t="s">
        <v>262</v>
      </c>
      <c r="C127" s="137">
        <v>0</v>
      </c>
      <c r="D127" s="135"/>
    </row>
    <row r="128" spans="1:4" s="13" customFormat="1" ht="22.5">
      <c r="A128" s="100" t="s">
        <v>62</v>
      </c>
      <c r="B128" s="34" t="s">
        <v>263</v>
      </c>
      <c r="C128" s="137">
        <f>C129+C130+C131+C132+C133+C134+C135+C136+C137+C138</f>
        <v>0</v>
      </c>
      <c r="D128" s="135"/>
    </row>
    <row r="129" spans="1:4" s="13" customFormat="1" ht="11.25">
      <c r="A129" s="44" t="s">
        <v>548</v>
      </c>
      <c r="B129" s="34" t="s">
        <v>264</v>
      </c>
      <c r="C129" s="137">
        <v>0</v>
      </c>
      <c r="D129" s="135"/>
    </row>
    <row r="130" spans="1:4" s="13" customFormat="1" ht="11.25">
      <c r="A130" s="44" t="s">
        <v>549</v>
      </c>
      <c r="B130" s="34" t="s">
        <v>265</v>
      </c>
      <c r="C130" s="137">
        <v>0</v>
      </c>
      <c r="D130" s="135"/>
    </row>
    <row r="131" spans="1:4" ht="12.75">
      <c r="A131" s="44" t="s">
        <v>550</v>
      </c>
      <c r="B131" s="34" t="s">
        <v>266</v>
      </c>
      <c r="C131" s="137">
        <v>0</v>
      </c>
      <c r="D131" s="135"/>
    </row>
    <row r="132" spans="1:4" ht="12.75">
      <c r="A132" s="44" t="s">
        <v>551</v>
      </c>
      <c r="B132" s="34" t="s">
        <v>267</v>
      </c>
      <c r="C132" s="137">
        <v>0</v>
      </c>
      <c r="D132" s="135"/>
    </row>
    <row r="133" spans="1:4" ht="12.75">
      <c r="A133" s="44" t="s">
        <v>64</v>
      </c>
      <c r="B133" s="34" t="s">
        <v>268</v>
      </c>
      <c r="C133" s="137">
        <v>0</v>
      </c>
      <c r="D133" s="135"/>
    </row>
    <row r="134" spans="1:4" ht="12.75">
      <c r="A134" s="44" t="s">
        <v>552</v>
      </c>
      <c r="B134" s="34" t="s">
        <v>269</v>
      </c>
      <c r="C134" s="137">
        <v>0</v>
      </c>
      <c r="D134" s="135"/>
    </row>
    <row r="135" spans="1:4" ht="12.75">
      <c r="A135" s="44" t="s">
        <v>553</v>
      </c>
      <c r="B135" s="34" t="s">
        <v>270</v>
      </c>
      <c r="C135" s="137">
        <v>0</v>
      </c>
      <c r="D135" s="135"/>
    </row>
    <row r="136" spans="1:4" ht="12.75">
      <c r="A136" s="44" t="s">
        <v>577</v>
      </c>
      <c r="B136" s="34" t="s">
        <v>271</v>
      </c>
      <c r="C136" s="137">
        <v>0</v>
      </c>
      <c r="D136" s="135"/>
    </row>
    <row r="137" spans="1:4" ht="12.75">
      <c r="A137" s="44" t="s">
        <v>578</v>
      </c>
      <c r="B137" s="34" t="s">
        <v>272</v>
      </c>
      <c r="C137" s="137">
        <v>0</v>
      </c>
      <c r="D137" s="135"/>
    </row>
    <row r="138" spans="1:4" ht="12.75">
      <c r="A138" s="44" t="s">
        <v>579</v>
      </c>
      <c r="B138" s="34" t="s">
        <v>273</v>
      </c>
      <c r="C138" s="137">
        <v>0</v>
      </c>
      <c r="D138" s="135"/>
    </row>
    <row r="139" spans="1:4" ht="12.75">
      <c r="A139" s="100" t="s">
        <v>134</v>
      </c>
      <c r="B139" s="34" t="s">
        <v>274</v>
      </c>
      <c r="C139" s="137">
        <v>0</v>
      </c>
      <c r="D139" s="135"/>
    </row>
    <row r="140" spans="1:4" ht="22.5">
      <c r="A140" s="100" t="s">
        <v>133</v>
      </c>
      <c r="B140" s="34" t="s">
        <v>275</v>
      </c>
      <c r="C140" s="137">
        <f>C141+C142+C143+C144</f>
        <v>0</v>
      </c>
      <c r="D140" s="135"/>
    </row>
    <row r="141" spans="1:4" ht="12.75">
      <c r="A141" s="44" t="s">
        <v>580</v>
      </c>
      <c r="B141" s="34" t="s">
        <v>276</v>
      </c>
      <c r="C141" s="137">
        <v>0</v>
      </c>
      <c r="D141" s="135"/>
    </row>
    <row r="142" spans="1:4" ht="12.75">
      <c r="A142" s="44" t="s">
        <v>581</v>
      </c>
      <c r="B142" s="34" t="s">
        <v>277</v>
      </c>
      <c r="C142" s="137">
        <v>0</v>
      </c>
      <c r="D142" s="135"/>
    </row>
    <row r="143" spans="1:4" ht="12.75">
      <c r="A143" s="44" t="s">
        <v>582</v>
      </c>
      <c r="B143" s="34" t="s">
        <v>278</v>
      </c>
      <c r="C143" s="137">
        <v>0</v>
      </c>
      <c r="D143" s="135"/>
    </row>
    <row r="144" spans="1:4" ht="12.75">
      <c r="A144" s="44" t="s">
        <v>583</v>
      </c>
      <c r="B144" s="34" t="s">
        <v>279</v>
      </c>
      <c r="C144" s="137">
        <v>0</v>
      </c>
      <c r="D144" s="135"/>
    </row>
    <row r="145" spans="1:4" ht="12.75">
      <c r="A145" s="100" t="s">
        <v>584</v>
      </c>
      <c r="B145" s="34" t="s">
        <v>280</v>
      </c>
      <c r="C145" s="137">
        <v>0</v>
      </c>
      <c r="D145" s="135"/>
    </row>
    <row r="146" spans="1:4" ht="12.75">
      <c r="A146" s="100" t="s">
        <v>82</v>
      </c>
      <c r="B146" s="34" t="s">
        <v>281</v>
      </c>
      <c r="C146" s="137">
        <f>C147+C148</f>
        <v>0</v>
      </c>
      <c r="D146" s="135"/>
    </row>
    <row r="147" spans="1:4" ht="12.75">
      <c r="A147" s="44" t="s">
        <v>585</v>
      </c>
      <c r="B147" s="34" t="s">
        <v>282</v>
      </c>
      <c r="C147" s="137">
        <v>0</v>
      </c>
      <c r="D147" s="135"/>
    </row>
    <row r="148" spans="1:4" ht="12.75">
      <c r="A148" s="44" t="s">
        <v>586</v>
      </c>
      <c r="B148" s="34" t="s">
        <v>283</v>
      </c>
      <c r="C148" s="137">
        <v>0</v>
      </c>
      <c r="D148" s="135"/>
    </row>
    <row r="149" spans="1:4" ht="22.5">
      <c r="A149" s="100" t="s">
        <v>135</v>
      </c>
      <c r="B149" s="34" t="s">
        <v>284</v>
      </c>
      <c r="C149" s="137">
        <f>C150+C151+C152+C153</f>
        <v>0</v>
      </c>
      <c r="D149" s="135"/>
    </row>
    <row r="150" spans="1:4" ht="12.75">
      <c r="A150" s="44" t="s">
        <v>587</v>
      </c>
      <c r="B150" s="34" t="s">
        <v>285</v>
      </c>
      <c r="C150" s="137">
        <v>0</v>
      </c>
      <c r="D150" s="135"/>
    </row>
    <row r="151" spans="1:4" ht="12.75">
      <c r="A151" s="44" t="s">
        <v>588</v>
      </c>
      <c r="B151" s="34" t="s">
        <v>286</v>
      </c>
      <c r="C151" s="137">
        <v>0</v>
      </c>
      <c r="D151" s="135"/>
    </row>
    <row r="152" spans="1:4" ht="12.75">
      <c r="A152" s="44" t="s">
        <v>589</v>
      </c>
      <c r="B152" s="34" t="s">
        <v>287</v>
      </c>
      <c r="C152" s="137">
        <v>0</v>
      </c>
      <c r="D152" s="135"/>
    </row>
    <row r="153" spans="1:4" ht="12.75">
      <c r="A153" s="44" t="s">
        <v>136</v>
      </c>
      <c r="B153" s="34" t="s">
        <v>288</v>
      </c>
      <c r="C153" s="137">
        <v>0</v>
      </c>
      <c r="D153" s="135"/>
    </row>
    <row r="154" spans="1:4" s="50" customFormat="1" ht="22.5">
      <c r="A154" s="102" t="s">
        <v>427</v>
      </c>
      <c r="B154" s="34" t="s">
        <v>289</v>
      </c>
      <c r="C154" s="137">
        <f>C6+C16+C26+C30+C41+C49+C81+C89+C92+C105+C109+C122+C128+C139+C140+C145+C146+C149</f>
        <v>16360</v>
      </c>
      <c r="D154" s="135"/>
    </row>
    <row r="155" spans="1:4" ht="12.75">
      <c r="A155" s="100" t="s">
        <v>590</v>
      </c>
      <c r="B155" s="34" t="s">
        <v>290</v>
      </c>
      <c r="C155" s="137">
        <v>0</v>
      </c>
      <c r="D155" s="135"/>
    </row>
    <row r="156" spans="1:4" ht="12.75">
      <c r="A156" s="100" t="s">
        <v>591</v>
      </c>
      <c r="B156" s="34" t="s">
        <v>291</v>
      </c>
      <c r="C156" s="137">
        <v>0</v>
      </c>
      <c r="D156" s="135"/>
    </row>
    <row r="157" spans="1:4" ht="22.5">
      <c r="A157" s="100" t="s">
        <v>137</v>
      </c>
      <c r="B157" s="34" t="s">
        <v>292</v>
      </c>
      <c r="C157" s="137">
        <f>C155+C156</f>
        <v>0</v>
      </c>
      <c r="D157" s="135"/>
    </row>
    <row r="158" spans="1:4" ht="12.75">
      <c r="A158" s="100" t="s">
        <v>10</v>
      </c>
      <c r="B158" s="34" t="s">
        <v>293</v>
      </c>
      <c r="C158" s="137">
        <f>C159+C160+C161+C162+C163+C164</f>
        <v>17</v>
      </c>
      <c r="D158" s="135"/>
    </row>
    <row r="159" spans="1:4" ht="12.75">
      <c r="A159" s="44" t="s">
        <v>592</v>
      </c>
      <c r="B159" s="34" t="s">
        <v>294</v>
      </c>
      <c r="C159" s="137">
        <v>17</v>
      </c>
      <c r="D159" s="135"/>
    </row>
    <row r="160" spans="1:4" ht="12.75">
      <c r="A160" s="44" t="s">
        <v>593</v>
      </c>
      <c r="B160" s="34" t="s">
        <v>295</v>
      </c>
      <c r="C160" s="137">
        <v>0</v>
      </c>
      <c r="D160" s="135"/>
    </row>
    <row r="161" spans="1:4" ht="12.75">
      <c r="A161" s="44" t="s">
        <v>594</v>
      </c>
      <c r="B161" s="34" t="s">
        <v>296</v>
      </c>
      <c r="C161" s="137">
        <v>0</v>
      </c>
      <c r="D161" s="135"/>
    </row>
    <row r="162" spans="1:4" ht="12.75">
      <c r="A162" s="44" t="s">
        <v>595</v>
      </c>
      <c r="B162" s="34" t="s">
        <v>297</v>
      </c>
      <c r="C162" s="137">
        <v>0</v>
      </c>
      <c r="D162" s="135"/>
    </row>
    <row r="163" spans="1:4" ht="12.75">
      <c r="A163" s="44" t="s">
        <v>596</v>
      </c>
      <c r="B163" s="34" t="s">
        <v>298</v>
      </c>
      <c r="C163" s="137">
        <v>0</v>
      </c>
      <c r="D163" s="135"/>
    </row>
    <row r="164" spans="1:4" ht="12.75">
      <c r="A164" s="44" t="s">
        <v>597</v>
      </c>
      <c r="B164" s="40" t="s">
        <v>299</v>
      </c>
      <c r="C164" s="138">
        <v>0</v>
      </c>
      <c r="D164" s="135"/>
    </row>
    <row r="165" spans="1:4" ht="12.75">
      <c r="A165" s="103" t="s">
        <v>11</v>
      </c>
      <c r="B165" s="104" t="s">
        <v>300</v>
      </c>
      <c r="C165" s="141">
        <f>C154+C157+C158</f>
        <v>16377</v>
      </c>
      <c r="D165" s="135"/>
    </row>
    <row r="166" spans="1:3" ht="12.75">
      <c r="A166" s="66"/>
      <c r="B166" s="24"/>
      <c r="C166" s="105"/>
    </row>
    <row r="167" spans="1:3" ht="12.75">
      <c r="A167" s="66"/>
      <c r="B167" s="106"/>
      <c r="C167" s="105"/>
    </row>
    <row r="168" spans="1:3" ht="12.75">
      <c r="A168" s="66"/>
      <c r="B168" s="25"/>
      <c r="C168" s="105"/>
    </row>
    <row r="169" spans="1:3" ht="12.75">
      <c r="A169" s="66"/>
      <c r="B169" s="26"/>
      <c r="C169" s="105"/>
    </row>
    <row r="170" spans="1:3" ht="12.75">
      <c r="A170" s="66"/>
      <c r="B170" s="26"/>
      <c r="C170" s="105"/>
    </row>
    <row r="171" spans="1:3" ht="12.75">
      <c r="A171" s="66"/>
      <c r="B171" s="26"/>
      <c r="C171" s="105"/>
    </row>
    <row r="172" spans="1:3" ht="12.75">
      <c r="A172" s="66"/>
      <c r="B172" s="26"/>
      <c r="C172" s="105"/>
    </row>
    <row r="173" spans="1:3" ht="12.75">
      <c r="A173" s="66"/>
      <c r="B173" s="26"/>
      <c r="C173" s="105"/>
    </row>
    <row r="174" spans="1:3" ht="12.75">
      <c r="A174" s="66"/>
      <c r="B174" s="106"/>
      <c r="C174" s="105"/>
    </row>
    <row r="175" spans="1:3" ht="12.75">
      <c r="A175" s="66"/>
      <c r="C175" s="105"/>
    </row>
    <row r="176" spans="1:3" ht="12.75">
      <c r="A176" s="66"/>
      <c r="C176" s="105"/>
    </row>
    <row r="177" spans="1:3" ht="12.75">
      <c r="A177" s="66"/>
      <c r="C177" s="105"/>
    </row>
    <row r="178" spans="1:3" ht="12.75">
      <c r="A178" s="66"/>
      <c r="C178" s="105"/>
    </row>
    <row r="179" spans="1:3" ht="12.75">
      <c r="A179" s="66"/>
      <c r="C179" s="105"/>
    </row>
    <row r="180" spans="1:3" ht="12.75">
      <c r="A180" s="66"/>
      <c r="C180" s="105"/>
    </row>
    <row r="181" spans="1:3" ht="12.75">
      <c r="A181" s="66"/>
      <c r="C181" s="105"/>
    </row>
    <row r="182" spans="1:3" ht="12.75">
      <c r="A182" s="66"/>
      <c r="C182" s="105"/>
    </row>
    <row r="183" spans="1:3" ht="12.75">
      <c r="A183" s="66"/>
      <c r="C183" s="105"/>
    </row>
    <row r="184" spans="1:3" ht="12.75">
      <c r="A184" s="66"/>
      <c r="C184" s="105"/>
    </row>
    <row r="185" spans="1:3" ht="12.75">
      <c r="A185" s="66"/>
      <c r="C185" s="105"/>
    </row>
    <row r="186" spans="1:3" ht="12.75">
      <c r="A186" s="66"/>
      <c r="C186" s="105"/>
    </row>
    <row r="187" spans="1:3" ht="12.75">
      <c r="A187" s="66"/>
      <c r="C187" s="105"/>
    </row>
    <row r="188" spans="1:3" ht="12.75">
      <c r="A188" s="66"/>
      <c r="C188" s="105"/>
    </row>
    <row r="189" spans="1:3" ht="12.75">
      <c r="A189" s="66"/>
      <c r="C189" s="105"/>
    </row>
    <row r="190" spans="1:3" ht="12.75">
      <c r="A190" s="66"/>
      <c r="C190" s="105"/>
    </row>
    <row r="191" spans="1:3" ht="12.75">
      <c r="A191" s="66"/>
      <c r="C191" s="105"/>
    </row>
    <row r="192" spans="1:3" ht="12.75">
      <c r="A192" s="66"/>
      <c r="C192" s="105"/>
    </row>
    <row r="193" spans="1:3" ht="12.75">
      <c r="A193" s="66"/>
      <c r="C193" s="105"/>
    </row>
    <row r="194" spans="1:3" ht="12.75">
      <c r="A194" s="66"/>
      <c r="C194" s="105"/>
    </row>
    <row r="195" spans="1:3" ht="12.75">
      <c r="A195" s="66"/>
      <c r="C195" s="105"/>
    </row>
    <row r="196" spans="1:3" ht="12.75">
      <c r="A196" s="66"/>
      <c r="C196" s="105"/>
    </row>
    <row r="197" spans="1:3" ht="12.75">
      <c r="A197" s="66"/>
      <c r="C197" s="105"/>
    </row>
    <row r="198" spans="1:3" ht="12.75">
      <c r="A198" s="66"/>
      <c r="C198" s="105"/>
    </row>
    <row r="199" spans="1:3" ht="12.75">
      <c r="A199" s="66"/>
      <c r="C199" s="105"/>
    </row>
    <row r="200" spans="1:3" ht="12.75">
      <c r="A200" s="66"/>
      <c r="C200" s="105"/>
    </row>
    <row r="201" spans="1:3" ht="12.75">
      <c r="A201" s="66"/>
      <c r="C201" s="105"/>
    </row>
    <row r="202" spans="1:3" ht="12.75">
      <c r="A202" s="66"/>
      <c r="C202" s="105"/>
    </row>
    <row r="203" spans="1:3" ht="12.75">
      <c r="A203" s="66"/>
      <c r="C203" s="105"/>
    </row>
    <row r="204" ht="12.75">
      <c r="A204" s="66"/>
    </row>
    <row r="205" ht="12.75">
      <c r="A205" s="66"/>
    </row>
    <row r="206" ht="12.75">
      <c r="A206" s="66"/>
    </row>
    <row r="207" ht="12.75">
      <c r="A207" s="66"/>
    </row>
    <row r="208" ht="12.75">
      <c r="A208" s="66"/>
    </row>
    <row r="209" ht="12.75">
      <c r="A209" s="66"/>
    </row>
    <row r="210" ht="12.75">
      <c r="A210" s="66"/>
    </row>
    <row r="211" ht="12.75">
      <c r="A211" s="66"/>
    </row>
    <row r="212" ht="12.75">
      <c r="A212" s="66"/>
    </row>
    <row r="213" ht="12.75">
      <c r="A213" s="66"/>
    </row>
    <row r="214" ht="12.75">
      <c r="A214" s="66"/>
    </row>
    <row r="215" ht="12.75">
      <c r="A215" s="66"/>
    </row>
    <row r="216" ht="12.75">
      <c r="A216" s="66"/>
    </row>
    <row r="217" ht="12.75">
      <c r="A217" s="66"/>
    </row>
    <row r="218" ht="12.75">
      <c r="A218" s="66"/>
    </row>
    <row r="219" ht="12.75">
      <c r="A219" s="66"/>
    </row>
    <row r="220" ht="12.75">
      <c r="A220" s="66"/>
    </row>
    <row r="221" ht="12.75">
      <c r="A221" s="66"/>
    </row>
    <row r="222" ht="12.75">
      <c r="A222" s="66"/>
    </row>
    <row r="223" ht="12.75">
      <c r="A223" s="66"/>
    </row>
    <row r="224" ht="12.75">
      <c r="A224" s="66"/>
    </row>
    <row r="225" ht="12.75">
      <c r="A225" s="66"/>
    </row>
    <row r="226" ht="12.75">
      <c r="A226" s="66"/>
    </row>
    <row r="227" ht="12.75">
      <c r="A227" s="66"/>
    </row>
    <row r="228" ht="12.75">
      <c r="A228" s="66"/>
    </row>
    <row r="229" ht="12.75">
      <c r="A229" s="66"/>
    </row>
    <row r="230" ht="12.75">
      <c r="A230" s="66"/>
    </row>
    <row r="231" ht="12.75">
      <c r="A231" s="66"/>
    </row>
    <row r="232" ht="12.75">
      <c r="A232" s="66"/>
    </row>
    <row r="233" ht="12.75">
      <c r="A233" s="66"/>
    </row>
    <row r="234" ht="12.75">
      <c r="A234" s="66"/>
    </row>
    <row r="235" ht="12.75">
      <c r="A235" s="66"/>
    </row>
    <row r="236" ht="12.75">
      <c r="A236" s="66"/>
    </row>
    <row r="237" ht="12.75">
      <c r="A237" s="66"/>
    </row>
    <row r="238" ht="12.75">
      <c r="A238" s="66"/>
    </row>
    <row r="239" ht="12.75">
      <c r="A239" s="66"/>
    </row>
    <row r="240" ht="12.75">
      <c r="A240" s="66"/>
    </row>
    <row r="241" ht="12.75">
      <c r="A241" s="66"/>
    </row>
    <row r="242" ht="12.75">
      <c r="A242" s="66"/>
    </row>
    <row r="243" ht="12.75">
      <c r="A243" s="66"/>
    </row>
    <row r="244" ht="12.75">
      <c r="A244" s="66"/>
    </row>
    <row r="245" ht="12.75">
      <c r="A245" s="66"/>
    </row>
    <row r="246" ht="12.75">
      <c r="A246" s="66"/>
    </row>
    <row r="247" ht="12.75">
      <c r="A247" s="66"/>
    </row>
    <row r="248" ht="12.75">
      <c r="A248" s="66"/>
    </row>
    <row r="249" ht="12.75">
      <c r="A249" s="66"/>
    </row>
    <row r="250" ht="12.75">
      <c r="A250" s="66"/>
    </row>
    <row r="251" ht="12.75">
      <c r="A251" s="66"/>
    </row>
    <row r="252" ht="12.75">
      <c r="A252" s="66"/>
    </row>
    <row r="253" ht="12.75">
      <c r="A253" s="66"/>
    </row>
    <row r="254" ht="12.75">
      <c r="A254" s="66"/>
    </row>
    <row r="255" ht="12.75">
      <c r="A255" s="66"/>
    </row>
    <row r="256" ht="12.75">
      <c r="A256" s="66"/>
    </row>
    <row r="257" ht="12.75">
      <c r="A257" s="66"/>
    </row>
    <row r="258" ht="12.75">
      <c r="A258" s="66"/>
    </row>
    <row r="259" ht="12.75">
      <c r="A259" s="66"/>
    </row>
    <row r="260" ht="12.75">
      <c r="A260" s="66"/>
    </row>
    <row r="261" ht="12.75">
      <c r="A261" s="66"/>
    </row>
    <row r="262" ht="12.75">
      <c r="A262" s="66"/>
    </row>
    <row r="263" ht="12.75">
      <c r="A263" s="66"/>
    </row>
    <row r="264" ht="12.75">
      <c r="A264" s="66"/>
    </row>
    <row r="265" ht="12.75">
      <c r="A265" s="66"/>
    </row>
    <row r="266" ht="12.75">
      <c r="A266" s="66"/>
    </row>
    <row r="267" ht="12.75">
      <c r="A267" s="66"/>
    </row>
    <row r="268" ht="12.75">
      <c r="A268" s="66"/>
    </row>
    <row r="269" ht="12.75">
      <c r="A269" s="66"/>
    </row>
    <row r="270" ht="12.75">
      <c r="A270" s="66"/>
    </row>
    <row r="271" ht="12.75">
      <c r="A271" s="66"/>
    </row>
    <row r="272" ht="12.75">
      <c r="A272" s="66"/>
    </row>
    <row r="273" ht="12.75">
      <c r="A273" s="66"/>
    </row>
    <row r="274" ht="12.75">
      <c r="A274" s="66"/>
    </row>
    <row r="275" ht="12.75">
      <c r="A275" s="66"/>
    </row>
    <row r="276" ht="12.75">
      <c r="A276" s="66"/>
    </row>
    <row r="277" ht="12.75">
      <c r="A277" s="66"/>
    </row>
    <row r="278" ht="12.75">
      <c r="A278" s="66"/>
    </row>
    <row r="279" ht="12.75">
      <c r="A279" s="66"/>
    </row>
    <row r="280" ht="12.75">
      <c r="A280" s="66"/>
    </row>
    <row r="281" ht="12.75">
      <c r="A281" s="66"/>
    </row>
    <row r="282" ht="12.75">
      <c r="A282" s="66"/>
    </row>
    <row r="283" ht="12.75">
      <c r="A283" s="66"/>
    </row>
    <row r="284" ht="12.75">
      <c r="A284" s="66"/>
    </row>
    <row r="285" ht="12.75">
      <c r="A285" s="66"/>
    </row>
    <row r="286" ht="12.75">
      <c r="A286" s="66"/>
    </row>
    <row r="287" ht="12.75">
      <c r="A287" s="66"/>
    </row>
    <row r="288" ht="12.75">
      <c r="A288" s="66"/>
    </row>
    <row r="289" ht="12.75">
      <c r="A289" s="66"/>
    </row>
    <row r="290" ht="12.75">
      <c r="A290" s="66"/>
    </row>
    <row r="291" ht="12.75">
      <c r="A291" s="66"/>
    </row>
    <row r="292" ht="12.75">
      <c r="A292" s="66"/>
    </row>
    <row r="293" ht="12.75">
      <c r="A293" s="66"/>
    </row>
    <row r="294" ht="12.75">
      <c r="A294" s="66"/>
    </row>
    <row r="295" ht="12.75">
      <c r="A295" s="66"/>
    </row>
    <row r="296" ht="12.75">
      <c r="A296" s="66"/>
    </row>
    <row r="297" ht="12.75">
      <c r="A297" s="66"/>
    </row>
    <row r="298" ht="12.75">
      <c r="A298" s="66"/>
    </row>
    <row r="299" ht="12.75">
      <c r="A299" s="66"/>
    </row>
    <row r="300" ht="12.75">
      <c r="A300" s="66"/>
    </row>
    <row r="301" ht="12.75">
      <c r="A301" s="66"/>
    </row>
    <row r="302" ht="12.75">
      <c r="A302" s="66"/>
    </row>
    <row r="303" ht="12.75">
      <c r="A303" s="66"/>
    </row>
    <row r="304" ht="12.75">
      <c r="A304" s="66"/>
    </row>
    <row r="305" ht="12.75">
      <c r="A305" s="66"/>
    </row>
    <row r="306" ht="12.75">
      <c r="A306" s="66"/>
    </row>
    <row r="307" ht="12.75">
      <c r="A307" s="66"/>
    </row>
    <row r="308" ht="12.75">
      <c r="A308" s="66"/>
    </row>
    <row r="309" ht="12.75">
      <c r="A309" s="66"/>
    </row>
    <row r="310" ht="12.75">
      <c r="A310" s="66"/>
    </row>
    <row r="311" ht="12.75">
      <c r="A311" s="66"/>
    </row>
    <row r="312" ht="12.75">
      <c r="A312" s="66"/>
    </row>
    <row r="313" ht="12.75">
      <c r="A313" s="66"/>
    </row>
    <row r="314" ht="12.75">
      <c r="A314" s="66"/>
    </row>
    <row r="315" ht="12.75">
      <c r="A315" s="66"/>
    </row>
    <row r="316" ht="12.75">
      <c r="A316" s="66"/>
    </row>
    <row r="317" ht="12.75">
      <c r="A317" s="66"/>
    </row>
    <row r="318" ht="12.75">
      <c r="A318" s="66"/>
    </row>
    <row r="319" ht="12.75">
      <c r="A319" s="66"/>
    </row>
    <row r="320" ht="12.75">
      <c r="A320" s="66"/>
    </row>
    <row r="321" ht="12.75">
      <c r="A321" s="66"/>
    </row>
    <row r="322" ht="12.75">
      <c r="A322" s="66"/>
    </row>
    <row r="323" ht="12.75">
      <c r="A323" s="66"/>
    </row>
    <row r="324" ht="12.75">
      <c r="A324" s="66"/>
    </row>
    <row r="325" ht="12.75">
      <c r="A325" s="66"/>
    </row>
    <row r="326" ht="12.75">
      <c r="A326" s="66"/>
    </row>
    <row r="327" ht="12.75">
      <c r="A327" s="66"/>
    </row>
    <row r="328" ht="12.75">
      <c r="A328" s="66"/>
    </row>
    <row r="329" ht="12.75">
      <c r="A329" s="66"/>
    </row>
    <row r="330" ht="12.75">
      <c r="A330" s="66"/>
    </row>
    <row r="331" ht="12.75">
      <c r="A331" s="66"/>
    </row>
    <row r="332" ht="12.75">
      <c r="A332" s="66"/>
    </row>
    <row r="333" ht="12.75">
      <c r="A333" s="66"/>
    </row>
    <row r="334" ht="12.75">
      <c r="A334" s="66"/>
    </row>
    <row r="335" ht="12.75">
      <c r="A335" s="66"/>
    </row>
    <row r="336" ht="12.75">
      <c r="A336" s="66"/>
    </row>
    <row r="337" ht="12.75">
      <c r="A337" s="66"/>
    </row>
    <row r="338" ht="12.75">
      <c r="A338" s="66"/>
    </row>
    <row r="339" ht="12.75">
      <c r="A339" s="66"/>
    </row>
    <row r="340" ht="12.75">
      <c r="A340" s="66"/>
    </row>
    <row r="341" ht="12.75">
      <c r="A341" s="66"/>
    </row>
    <row r="342" ht="12.75">
      <c r="A342" s="66"/>
    </row>
    <row r="343" ht="12.75">
      <c r="A343" s="66"/>
    </row>
    <row r="344" ht="12.75">
      <c r="A344" s="66"/>
    </row>
    <row r="345" ht="12.75">
      <c r="A345" s="66"/>
    </row>
    <row r="346" ht="12.75">
      <c r="A346" s="66"/>
    </row>
    <row r="347" ht="12.75">
      <c r="A347" s="66"/>
    </row>
    <row r="348" ht="12.75">
      <c r="A348" s="66"/>
    </row>
    <row r="349" ht="12.75">
      <c r="A349" s="66"/>
    </row>
    <row r="350" ht="12.75">
      <c r="A350" s="66"/>
    </row>
    <row r="351" ht="12.75">
      <c r="A351" s="66"/>
    </row>
    <row r="352" ht="12.75">
      <c r="A352" s="66"/>
    </row>
    <row r="353" ht="12.75">
      <c r="A353" s="66"/>
    </row>
    <row r="354" ht="12.75">
      <c r="A354" s="66"/>
    </row>
    <row r="355" ht="12.75">
      <c r="A355" s="66"/>
    </row>
    <row r="356" ht="12.75">
      <c r="A356" s="66"/>
    </row>
    <row r="357" ht="12.75">
      <c r="A357" s="66"/>
    </row>
    <row r="358" ht="12.75">
      <c r="A358" s="66"/>
    </row>
    <row r="359" ht="12.75">
      <c r="A359" s="66"/>
    </row>
    <row r="360" ht="12.75">
      <c r="A360" s="66"/>
    </row>
    <row r="361" ht="12.75">
      <c r="A361" s="66"/>
    </row>
    <row r="362" ht="12.75">
      <c r="A362" s="66"/>
    </row>
    <row r="363" ht="12.75">
      <c r="A363" s="66"/>
    </row>
    <row r="364" ht="12.75">
      <c r="A364" s="66"/>
    </row>
    <row r="365" ht="12.75">
      <c r="A365" s="66"/>
    </row>
    <row r="366" ht="12.75">
      <c r="A366" s="66"/>
    </row>
    <row r="367" ht="12.75">
      <c r="A367" s="66"/>
    </row>
    <row r="368" ht="12.75">
      <c r="A368" s="66"/>
    </row>
    <row r="369" ht="12.75">
      <c r="A369" s="66"/>
    </row>
    <row r="370" ht="12.75">
      <c r="A370" s="66"/>
    </row>
    <row r="371" ht="12.75">
      <c r="A371" s="66"/>
    </row>
    <row r="372" ht="12.75">
      <c r="A372" s="66"/>
    </row>
    <row r="373" ht="12.75">
      <c r="A373" s="66"/>
    </row>
    <row r="374" ht="12.75">
      <c r="A374" s="66"/>
    </row>
    <row r="375" ht="12.75">
      <c r="A375" s="66"/>
    </row>
    <row r="376" ht="12.75">
      <c r="A376" s="66"/>
    </row>
    <row r="377" ht="12.75">
      <c r="A377" s="66"/>
    </row>
    <row r="378" ht="12.75">
      <c r="A378" s="66"/>
    </row>
    <row r="379" ht="12.75">
      <c r="A379" s="66"/>
    </row>
    <row r="380" ht="12.75">
      <c r="A380" s="66"/>
    </row>
    <row r="381" ht="12.75">
      <c r="A381" s="66"/>
    </row>
    <row r="382" ht="12.75">
      <c r="A382" s="66"/>
    </row>
    <row r="383" ht="12.75">
      <c r="A383" s="66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David Hybeš</cp:lastModifiedBy>
  <cp:lastPrinted>2007-04-30T13:26:10Z</cp:lastPrinted>
  <dcterms:created xsi:type="dcterms:W3CDTF">2002-06-25T07:36:26Z</dcterms:created>
  <dcterms:modified xsi:type="dcterms:W3CDTF">2008-11-04T14:45:36Z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